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40" windowHeight="11820"/>
  </bookViews>
  <sheets>
    <sheet name="cv cvr decembrie 2025" sheetId="14" r:id="rId1"/>
  </sheets>
  <definedNames>
    <definedName name="_xlnm.Print_Titles" localSheetId="0">'cv cvr decembrie 2025'!$3:$3</definedName>
  </definedNames>
  <calcPr calcId="162913"/>
</workbook>
</file>

<file path=xl/calcChain.xml><?xml version="1.0" encoding="utf-8"?>
<calcChain xmlns="http://schemas.openxmlformats.org/spreadsheetml/2006/main">
  <c r="E91" i="14" l="1"/>
</calcChain>
</file>

<file path=xl/sharedStrings.xml><?xml version="1.0" encoding="utf-8"?>
<sst xmlns="http://schemas.openxmlformats.org/spreadsheetml/2006/main" count="544" uniqueCount="317">
  <si>
    <t>SUBLISTA</t>
  </si>
  <si>
    <t>NOVARTIS</t>
  </si>
  <si>
    <t>DABRAFENIBUM</t>
  </si>
  <si>
    <t>C2, PNS3</t>
  </si>
  <si>
    <t>CD</t>
  </si>
  <si>
    <t>BMS</t>
  </si>
  <si>
    <t>NIVOLUMABUM</t>
  </si>
  <si>
    <t>CI</t>
  </si>
  <si>
    <t>ROCHE</t>
  </si>
  <si>
    <t>VEMURAFENIBUM</t>
  </si>
  <si>
    <t>C2, PNS 3</t>
  </si>
  <si>
    <t>ASTELLAS</t>
  </si>
  <si>
    <t>ENZALUTAMIDUM</t>
  </si>
  <si>
    <t>PFIZER</t>
  </si>
  <si>
    <t>UCB</t>
  </si>
  <si>
    <t>DCI</t>
  </si>
  <si>
    <t>CIRCUIT exclusiv de eliberare</t>
  </si>
  <si>
    <t>observatii</t>
  </si>
  <si>
    <t>JOHNSON&amp;JOHNSON</t>
  </si>
  <si>
    <t>C2,PNS3</t>
  </si>
  <si>
    <t>COD FORMULAR SPECIFIC</t>
  </si>
  <si>
    <t>L01XE23</t>
  </si>
  <si>
    <t>L01XE15</t>
  </si>
  <si>
    <t>ASTRA ZENECA AB</t>
  </si>
  <si>
    <t>PEMBROLIZUMABUM</t>
  </si>
  <si>
    <t>MSD</t>
  </si>
  <si>
    <t>IPILIMUMABUM</t>
  </si>
  <si>
    <t>SANOFI</t>
  </si>
  <si>
    <t>ALEMTUZUMABUM</t>
  </si>
  <si>
    <t>C2, PNS4</t>
  </si>
  <si>
    <t>L002G</t>
  </si>
  <si>
    <t>ALIROCUMABUM</t>
  </si>
  <si>
    <t>C1, G22</t>
  </si>
  <si>
    <t>SACUBITRIL/VALSARTAN</t>
  </si>
  <si>
    <t>C1, G1</t>
  </si>
  <si>
    <t>BAYER</t>
  </si>
  <si>
    <t>AFLIBERCEPTUM</t>
  </si>
  <si>
    <t>C1, G26</t>
  </si>
  <si>
    <t>prescrierea se va realiza in baza protocolului terapeutic</t>
  </si>
  <si>
    <t>IPSEN</t>
  </si>
  <si>
    <t>CABOZANTINIBUM</t>
  </si>
  <si>
    <t>CHIESI</t>
  </si>
  <si>
    <t>BUROSUMABUM</t>
  </si>
  <si>
    <t>KYOWA KIRIN</t>
  </si>
  <si>
    <t>BRIVARACETAMUM</t>
  </si>
  <si>
    <t>C1, G11</t>
  </si>
  <si>
    <t>RIVAROXABANUM</t>
  </si>
  <si>
    <t>B</t>
  </si>
  <si>
    <t>APIXABANUM</t>
  </si>
  <si>
    <t>OCRELIZUMAB</t>
  </si>
  <si>
    <t>C2, PNS 4</t>
  </si>
  <si>
    <t>FINGOLIMODUM</t>
  </si>
  <si>
    <t>ALECTINIB</t>
  </si>
  <si>
    <t>SANTEN</t>
  </si>
  <si>
    <t>cost mediu calculat doar pentru doza tinta de mentinere pe concentratia de 97/103 mgx2/zi</t>
  </si>
  <si>
    <t>cost calculat pe ciclul initial de tratament (60 mg)  si ciclul 2 de tratament(36 mg)</t>
  </si>
  <si>
    <t>M05BX05</t>
  </si>
  <si>
    <t>L01XE36</t>
  </si>
  <si>
    <t>A16AB15</t>
  </si>
  <si>
    <t>DUPILUMABUM</t>
  </si>
  <si>
    <t>DURVALUMABUM</t>
  </si>
  <si>
    <t>IRINOTECANUM(ONIVYDE PEGYLATED LIPOSOMAL 4,3 MG/ML)</t>
  </si>
  <si>
    <t>DIMETHYL FUMARATE</t>
  </si>
  <si>
    <t>COLISTIMETAT DE SODIU</t>
  </si>
  <si>
    <t>C2, PNS 6.4</t>
  </si>
  <si>
    <t>CAPLACIZUMABUM</t>
  </si>
  <si>
    <t>AGALSIDASUM ALFA</t>
  </si>
  <si>
    <t>C2, PNS 6.27</t>
  </si>
  <si>
    <t>SERMEDIC</t>
  </si>
  <si>
    <t>TEVA</t>
  </si>
  <si>
    <t>GENESIS</t>
  </si>
  <si>
    <t>TAKEDA</t>
  </si>
  <si>
    <t>cost calculat pe doza atac 120 mgx2/zi 7 zile; cost lunar  intretinere 240 mg x2/zi</t>
  </si>
  <si>
    <t>cost calculat pe o durata medie a tratamentului de 37 zile</t>
  </si>
  <si>
    <t>cost calculat/ciclu de tratament la doza recomandata de 0,2 mg/kg -pacient de 55 kg (1 ciclu la 2 saptamani)</t>
  </si>
  <si>
    <t xml:space="preserve">ELI LILLY </t>
  </si>
  <si>
    <t>cost calculat la doza recomandata de 10 mg/zi</t>
  </si>
  <si>
    <t>monoterapie pentru pacientii  adulti cu melanom inoperabil sau metastatic, pozitiv la mutatia Braf V600, pentru care nu se poate administra terapia combinata; cost calculat la doza recomandata de 300 mg/zi</t>
  </si>
  <si>
    <t>cost mediu calculat pentru concentratia 100 mg, doza recomandata de 200 mg/zi</t>
  </si>
  <si>
    <t>cost mediu calculat pe un nivel de compensare 100%, pe doza recomandata de 20 mg/zi</t>
  </si>
  <si>
    <t>cost mediu calculat pe un nivel de compensare 100%, pe doza recomandata de 10 mg/zi</t>
  </si>
  <si>
    <t>VELMANAZA ALFA</t>
  </si>
  <si>
    <t>MERCAPTAMINUM</t>
  </si>
  <si>
    <t>EMICIZUMABUM</t>
  </si>
  <si>
    <t>FAMPRIDINE</t>
  </si>
  <si>
    <t>A</t>
  </si>
  <si>
    <t>APREMILASTUM</t>
  </si>
  <si>
    <t xml:space="preserve">L01XX19 </t>
  </si>
  <si>
    <t>AMGEN</t>
  </si>
  <si>
    <t>MERCK</t>
  </si>
  <si>
    <t>CLADRIBINUM</t>
  </si>
  <si>
    <t>cost pentru o administrare(la 2 saptamani)</t>
  </si>
  <si>
    <t>A16AA04</t>
  </si>
  <si>
    <t>cost calculat/ciclu de tratament la doza recomandata de 70 mg/m2 (1 ciclu la 2 saptamani), pentru un pacient cu o suprafata corporala de 1,82 m2</t>
  </si>
  <si>
    <t>cost calculat pe 1 ciclu de tratament la doza recomandata de 350 mg la 3 saptamani</t>
  </si>
  <si>
    <t>CEMIPLIMABUM</t>
  </si>
  <si>
    <t>APOMORFINUM</t>
  </si>
  <si>
    <t>C1, G12</t>
  </si>
  <si>
    <t>STADA</t>
  </si>
  <si>
    <t>PARATHYROID HORMONE</t>
  </si>
  <si>
    <t>RURIOCTOCOG ALFA PEGOL</t>
  </si>
  <si>
    <t>cost mediu calculat pentru 4 saptamani la doza de 3500UI administrat de 2,33 ori/saptamana</t>
  </si>
  <si>
    <t>H05AA03</t>
  </si>
  <si>
    <t>OMALIZUMABUM</t>
  </si>
  <si>
    <t>cost calculat pentru 1 administrare de 300 mg, pe un nivel de compensare de 100%</t>
  </si>
  <si>
    <t>C1-G12</t>
  </si>
  <si>
    <t>C1-G22</t>
  </si>
  <si>
    <t>cost calculat pe o luna, la doza recomandata de 800 mg/zi</t>
  </si>
  <si>
    <t>KETOCONAZOLUM (concentratia 200 mg)</t>
  </si>
  <si>
    <t>ALNYLAM</t>
  </si>
  <si>
    <t>HRA</t>
  </si>
  <si>
    <t>C2, PN 3</t>
  </si>
  <si>
    <t>BIOPROJECT</t>
  </si>
  <si>
    <t>cost calculat la doza medie de 18 mg/zi</t>
  </si>
  <si>
    <t>GLYCEROLI PHENYLBUTYRAS</t>
  </si>
  <si>
    <t>IMMEDICA</t>
  </si>
  <si>
    <t>TOLVAPTAN</t>
  </si>
  <si>
    <t>C1-G25</t>
  </si>
  <si>
    <t>OTSUKA</t>
  </si>
  <si>
    <t>BROLUCIZUMABUM</t>
  </si>
  <si>
    <t>C1-G26</t>
  </si>
  <si>
    <t>cost calculat la doza recomandata de 100 mg/zi</t>
  </si>
  <si>
    <t>cost calculat la doza maxima recomandata de 150 mg/zi</t>
  </si>
  <si>
    <t>doza de initiere 1 flacon la 4 saptamani 3 administrari; doza de intretinere 1 flacon la 8 sau 12 saptamani</t>
  </si>
  <si>
    <t xml:space="preserve">Anexa </t>
  </si>
  <si>
    <t>A16AX16</t>
  </si>
  <si>
    <t>L01XE44</t>
  </si>
  <si>
    <t>B02BX05-AAS</t>
  </si>
  <si>
    <t>PITOLISANTUM</t>
  </si>
  <si>
    <t>GIVOSIRAN</t>
  </si>
  <si>
    <t>LORLATINIBUM</t>
  </si>
  <si>
    <t>ELTROMBOPAG</t>
  </si>
  <si>
    <t>cost calculat pe 1 ciclu de tratament la doza recomandata de 800 mg la 2 saptamani; pentru indicatiile din contractele cost volum se utilizeaza obligatoriu la prescriere codul 137 (carcinom renal) si 140 (carcinom urotelial)</t>
  </si>
  <si>
    <t>L01XC31.1, L01XC31.2</t>
  </si>
  <si>
    <t xml:space="preserve">cost mediu calculat pentru un pacient de 65 kg, la doza de 1mg/kg /saptamanal; </t>
  </si>
  <si>
    <t>cost mediu calculat pentru 1 ciclu de tratament /an (2 saptamani) pentru un pacient cu greutatea de 70 pana la &lt;80 kg (durata tratamentului 2 ani- 2 cicluri de tratament)</t>
  </si>
  <si>
    <t>cost pentru 1 administrare de 150 mg (la 2 saptamani)</t>
  </si>
  <si>
    <t>BRIGATINIBUM</t>
  </si>
  <si>
    <t>cost calculat la doza de 180 mg/zi</t>
  </si>
  <si>
    <t>FEDRATINIBUM</t>
  </si>
  <si>
    <t>cost calculat la doza recomandata de 400 mg/zi</t>
  </si>
  <si>
    <t xml:space="preserve">PIERRE FABRE </t>
  </si>
  <si>
    <t>PROPRANOLOLUM (solutie orala)</t>
  </si>
  <si>
    <t>C3</t>
  </si>
  <si>
    <t xml:space="preserve">SCIPHARM SARL </t>
  </si>
  <si>
    <t>TREPROSTINILUM (TREPULMIX)</t>
  </si>
  <si>
    <t>C2-PN 6.3</t>
  </si>
  <si>
    <t xml:space="preserve">AMOMED PHARMA </t>
  </si>
  <si>
    <t>TREPROSTINILUM (TRESUVI)</t>
  </si>
  <si>
    <t>cost mediu /pacient calculat pe an</t>
  </si>
  <si>
    <t>MOGAMULIZUMABUM</t>
  </si>
  <si>
    <t xml:space="preserve">KYOWA KIRIN </t>
  </si>
  <si>
    <t>GALCANEZUMABUM</t>
  </si>
  <si>
    <t>cost mediu calculat pe un nivel de compensare 100%, pe doza de incarcare de 240 mg si doza de intretinere recomandata de 120 mg/luna</t>
  </si>
  <si>
    <t>LUMASIRANUM</t>
  </si>
  <si>
    <t xml:space="preserve">ANLYLAM NETHERLANDS </t>
  </si>
  <si>
    <t>GEMTUZUMAB OZOGAMICIN</t>
  </si>
  <si>
    <t>cost calculat la doza maxima pe administrare de 5 mg, pentru inductie +2 cicluri de consolidare</t>
  </si>
  <si>
    <t>L01ED04</t>
  </si>
  <si>
    <t>L01EJ02</t>
  </si>
  <si>
    <t>L01FX09</t>
  </si>
  <si>
    <t>A16AX18</t>
  </si>
  <si>
    <t>L01FX02</t>
  </si>
  <si>
    <t>TUROCTOCOG ALFA PEGOL</t>
  </si>
  <si>
    <t>cost calculat pentru 4 saptamani, la doza recomandata pentru profilaxie de 50 UI/kg, administrata la 4 zile, pacient de 70 kg</t>
  </si>
  <si>
    <t>NOVO NORDISK</t>
  </si>
  <si>
    <t>TRASTUZUMAB DERUXTECAN</t>
  </si>
  <si>
    <t>VORTIOXETINUM</t>
  </si>
  <si>
    <t>CARIPRAZINUM</t>
  </si>
  <si>
    <t>BARICITINIBUM</t>
  </si>
  <si>
    <t>ERIBULINUM</t>
  </si>
  <si>
    <t>ESKETAMINUM</t>
  </si>
  <si>
    <t>GEDEON</t>
  </si>
  <si>
    <t>LUNDBECK</t>
  </si>
  <si>
    <t>EWOPHARMA</t>
  </si>
  <si>
    <t>ASTRA ZENECA</t>
  </si>
  <si>
    <t>IXEKIZUMABUM</t>
  </si>
  <si>
    <t>C1-G15</t>
  </si>
  <si>
    <t>C2-PN11.2</t>
  </si>
  <si>
    <t>cost calculat pe doza de 56 mg, atat pentru inductie cat si pentru intretinere</t>
  </si>
  <si>
    <t>cost calculat la doza recomandata, pentru un pacient de 70 kg, pentru administrarile din zilele 1 si  8 ale ciclului de 21 de zile</t>
  </si>
  <si>
    <t>cost calculat la doza recomandata de 4 mg/zi</t>
  </si>
  <si>
    <t>cost calculat la doza de 10 mg/zi</t>
  </si>
  <si>
    <t>cost calculat pentru un pacient  adult</t>
  </si>
  <si>
    <t>DAPP/reprezentant legal</t>
  </si>
  <si>
    <t>cost calculat pentru 1 ciclu de admnistrare de 28 zile (2 UT/ciclu), contract prelungit prin act aditional pana epuizarea stocurilor/expirarea termenelor de valabilitate a acestora/iesirea din tratament a celor 2 pacienti inrolati</t>
  </si>
  <si>
    <t>AVELUMABUM</t>
  </si>
  <si>
    <t>cost calculat pentru 1 administrare lunara, la doza recomandata de 2,5 mg/kg corp-pacient de 70kg</t>
  </si>
  <si>
    <t>D11AH-L04AA</t>
  </si>
  <si>
    <t>L041M</t>
  </si>
  <si>
    <t>cost mediu lunar calculat pe un pacient de 50 kg, 1 doza initiala recomandata  de 0,4 mg/kg corp / 1 doza de intretinere uzuala  de 0,8 mg/kg corp;  administrare la interval de 2 saptamani.</t>
  </si>
  <si>
    <t>cost calculat la doza de intretinere de 3mg/kg/zi-pacient 8 kg(2 flacoane/luna)</t>
  </si>
  <si>
    <t>cost calculat pentru un pacient de 60 kg la doza de 1 mg/kg, primul ciclul de 28 de zile cu 4 administrari, ciclurile ulterioare de 28 de zile cu 2 administrari(3 flacoane/administrare)</t>
  </si>
  <si>
    <t>cost mediu calculat/pacient/an, la dozele recomandate potrivit protocolului</t>
  </si>
  <si>
    <t>cost lunar calculat la doza  de 30 mg/zi</t>
  </si>
  <si>
    <t>VIFOR</t>
  </si>
  <si>
    <t>TRIDENT</t>
  </si>
  <si>
    <t>ABBVIE</t>
  </si>
  <si>
    <t>MOSUNETUZUMABUM</t>
  </si>
  <si>
    <t>UPADACITINIBUM</t>
  </si>
  <si>
    <t>OFATUMUMAB</t>
  </si>
  <si>
    <t>OXIHIDROXID SUCROFERIC</t>
  </si>
  <si>
    <t>CICLOSPORINUM</t>
  </si>
  <si>
    <t>METRELEPTINUM</t>
  </si>
  <si>
    <t>C1, G31F si G31C</t>
  </si>
  <si>
    <t>L044L, L040M</t>
  </si>
  <si>
    <t>C2-PNS 4</t>
  </si>
  <si>
    <t>C2-PNS 10</t>
  </si>
  <si>
    <t>C2-PNS 3</t>
  </si>
  <si>
    <t>R03DX05-UCS</t>
  </si>
  <si>
    <t>calculat la o doza  de 42 flacoane/luna</t>
  </si>
  <si>
    <t>cost calculat pe nr. maxim de 17 cicluri/pacient</t>
  </si>
  <si>
    <t>cost calculat pe doza maxima de 2000 mg/zi</t>
  </si>
  <si>
    <t>C1-G4 si G7</t>
  </si>
  <si>
    <t>J05AP</t>
  </si>
  <si>
    <t>SOFOSBUVIR+VELPATASVIR</t>
  </si>
  <si>
    <t>ROMASTRU</t>
  </si>
  <si>
    <t>GLECAPREVIR+PRIBENTASVIR</t>
  </si>
  <si>
    <r>
      <rPr>
        <b/>
        <sz val="11"/>
        <color theme="1"/>
        <rFont val="Calibri"/>
        <family val="2"/>
        <scheme val="minor"/>
      </rPr>
      <t>COST VOLUM REZULTA</t>
    </r>
    <r>
      <rPr>
        <sz val="11"/>
        <color theme="1"/>
        <rFont val="Calibri"/>
        <family val="2"/>
        <scheme val="minor"/>
      </rPr>
      <t>T, cost calculat pe o durata a terapiei de 12 saptamani</t>
    </r>
  </si>
  <si>
    <r>
      <rPr>
        <b/>
        <sz val="11"/>
        <color theme="1"/>
        <rFont val="Calibri"/>
        <family val="2"/>
        <scheme val="minor"/>
      </rPr>
      <t>COST VOLUM REZULTA</t>
    </r>
    <r>
      <rPr>
        <sz val="11"/>
        <color theme="1"/>
        <rFont val="Calibri"/>
        <family val="2"/>
        <scheme val="minor"/>
      </rPr>
      <t>T, cost calculat pe o durata a terapiei de 8 saptamani</t>
    </r>
  </si>
  <si>
    <t>OZANIMODUM</t>
  </si>
  <si>
    <t>L01FX25</t>
  </si>
  <si>
    <t>cost calculat pentru prescriere la 28 de zile (ambalaj nefractionabil- 30 mg+90 mg)</t>
  </si>
  <si>
    <t>cost calculat la doza recomandata de 5,4 mg/kg la 3 saptamani, pentru un pacient de 70 kg (4 flacoane/ciclu)</t>
  </si>
  <si>
    <t xml:space="preserve">SOFOSBUVIRUM + VELTATASVIRUM + VOXILAPREVIRUM </t>
  </si>
  <si>
    <t>A16AA07</t>
  </si>
  <si>
    <t>J05AP56</t>
  </si>
  <si>
    <r>
      <rPr>
        <b/>
        <sz val="11"/>
        <color theme="1"/>
        <rFont val="Calibri"/>
        <family val="2"/>
        <scheme val="minor"/>
      </rPr>
      <t>COST VOLUM REZULTA</t>
    </r>
    <r>
      <rPr>
        <sz val="11"/>
        <color theme="1"/>
        <rFont val="Calibri"/>
        <family val="2"/>
        <scheme val="minor"/>
      </rPr>
      <t>T, cost calculat pe o durata fixa a terapiei de 12 saptamani</t>
    </r>
  </si>
  <si>
    <t>cost mediu lei/pac/luna sau ciclu de terapie suportat din FNUASS(orientativ) include TVA</t>
  </si>
  <si>
    <t>TOFACITINIBUM</t>
  </si>
  <si>
    <t>L01XC17;L01XC17-NSCLC; L01XC17-RCC; L01XC17-ORL; L0XC11-17; L0XC11-17.1; L01XC11-17.2, L01XC11-17.3; L01XC11-17.4;L01XC17-CSE1; L01XC17-CSE2;L01XC17-ADK, L01FF-L01EX</t>
  </si>
  <si>
    <t>cost  calculat pentru doza de 240 mg/2 sapt  sau 360 mg/3 saptamani;</t>
  </si>
  <si>
    <t>13.042,14/19.655,1</t>
  </si>
  <si>
    <t xml:space="preserve">cost calculat pentru doza de 200 mg/3 saptamani (2 flacoane de 100 mg), </t>
  </si>
  <si>
    <t>L01XC11;L01XC11-17; L01XC11-17.1; L01XC11-17.2; L01XC11017.3; L012XC11-17.4</t>
  </si>
  <si>
    <t>cost mediu calculat pentru un pacient de 70 kg, pentru toata durata tratamentului de 4 cicluri de terapie din melanom; cost  calculat pentru un pacient de 70 kg pentru 1 administrare de 1 mg/kg</t>
  </si>
  <si>
    <t>297.371,96 melanom/59,532,00</t>
  </si>
  <si>
    <t>143.631,8 ciclul initial/86.179,08 ciclul 2 de tratament</t>
  </si>
  <si>
    <t>39.064,5/78,129,03</t>
  </si>
  <si>
    <t>L01XE26 , L01XE26.1; L01FF-L01EX</t>
  </si>
  <si>
    <t>5.890,02 doza atac (forma farmaceutica pen 300 mg)/2.945,01 -1administrare la 2 saptamani- intretinere(forma farmaceutica pen 300 mg)</t>
  </si>
  <si>
    <t>14.050,7pentru NSCLC/28.380,42 pentru ES-SCLC</t>
  </si>
  <si>
    <t>cost calculat pe 1 administrare de 1200 mg la 3 saptamani /cost calculat pe 1 administrare de  1875 mg subcutan, la 3 saptamani -circuit deschis, pentru toate indicatiile</t>
  </si>
  <si>
    <t>17.491,69/  17.704,75</t>
  </si>
  <si>
    <t>cost mediu lunar calculat pentru un pacient de 70 kg la doza recomandata de 6 mg /kg la 4 saptamani</t>
  </si>
  <si>
    <t>72.690,00 primul ciclu/36.354,00  ciclurile ulterioare</t>
  </si>
  <si>
    <t>3.773,82 doza de incarcare/1.886,91 doza de intretinere</t>
  </si>
  <si>
    <t>CI/CD</t>
  </si>
  <si>
    <t>472,5 doza atac/3.096,6 doza intretinere</t>
  </si>
  <si>
    <t>L01XC33, L01XC33.1, L01XC 33.2</t>
  </si>
  <si>
    <t>L01XX41, L01XX41.1</t>
  </si>
  <si>
    <t>C1-G31G</t>
  </si>
  <si>
    <t>C1-G31D</t>
  </si>
  <si>
    <t>EVOLOCUMABUM</t>
  </si>
  <si>
    <t>DESITIN</t>
  </si>
  <si>
    <t>in cost volum  indicatia postchimio , codificata la prescriere 136</t>
  </si>
  <si>
    <t>L02BB04.1</t>
  </si>
  <si>
    <t>ATEZOLIZUMABUM</t>
  </si>
  <si>
    <t>L01FD04, L01FD04.1, L01FD04.2</t>
  </si>
  <si>
    <t>prescrierea se va realiza in baza protocolului terapeutic pe codul de diagnostic 414, 417</t>
  </si>
  <si>
    <t>7.601,88 inductie/3.800,94 intretinere</t>
  </si>
  <si>
    <t>14.613,44 inductie (1 luna)/7.306,72 intretinere(1 luna)</t>
  </si>
  <si>
    <t xml:space="preserve">cost stabilit pe ciclu de tratament cu 1 flacoan de 920 mg cu administare sc </t>
  </si>
  <si>
    <t>16.679,13 initiere (3 administrari)/          5.559,71 administrare lunara intretinere</t>
  </si>
  <si>
    <t>1.501,32 pachet initiere/6.391,8 intretinere</t>
  </si>
  <si>
    <t>5.856,15 doza de initiere/1.952,05 doza de intretinere</t>
  </si>
  <si>
    <t>1272,84 doza de atac/2.797,2 doza de intretinere pentru ambele indicatii</t>
  </si>
  <si>
    <t>L01XC28, L01XC28.1 L01XC28.2</t>
  </si>
  <si>
    <t>L01XC18.1;L01XC18.2; L01XC18.3; L01XC18.4; L01XC18.5; L01XC18.6; L01XC18.7; L01XC18.8; L01XC18.9; L01XC18.10; L01XC18.11; L01XC18.12; L01XC18.13; L01XC18.14,  L01XC18.15-NSCLC</t>
  </si>
  <si>
    <t>L01XC32.1, L01XC32.3, L01XC32.4, L01XC32.5, L01XC32.6, L01XC32.7,  L01XC32.8-NSCLC</t>
  </si>
  <si>
    <t>SITUATIA CONTRACTELOR COST VOLUM/COST VOLUM REZULTAT INCHEIATE DE CNAS CU DETINATORII DE APP/REPREZENTANTII LEGALI AI ACESTORA- actualizata decembrie 2025 - MEDICAMENTE INCLUSE IN HG nr 720/2008, REPUBLICATA CU MODIFICARILE SI COMPLETARILE ULTERIOARE</t>
  </si>
  <si>
    <t>C1,  G31C, G31D</t>
  </si>
  <si>
    <t>L040M, L041M</t>
  </si>
  <si>
    <t>INCLISIRAN</t>
  </si>
  <si>
    <t>EVEROLIMUS</t>
  </si>
  <si>
    <t>TALAZOPARIBUM</t>
  </si>
  <si>
    <t>RISANKIZUMABUM</t>
  </si>
  <si>
    <t>REGORAFENIBUM</t>
  </si>
  <si>
    <t>DAROLUTAMIDUM</t>
  </si>
  <si>
    <t>AVATROMBOPAG</t>
  </si>
  <si>
    <t>FREMANEZUMABUM</t>
  </si>
  <si>
    <t>EPTINEZUMABUM</t>
  </si>
  <si>
    <t>RIMEGEPANT</t>
  </si>
  <si>
    <t>SELPERCATINIBUM</t>
  </si>
  <si>
    <t>CANNABIDIOLUM</t>
  </si>
  <si>
    <t>ABROCITINIB</t>
  </si>
  <si>
    <t>FARICIMABUM</t>
  </si>
  <si>
    <t>VOSORITIDUM</t>
  </si>
  <si>
    <t>G1-G31D, G31G</t>
  </si>
  <si>
    <t>cost calculat la doza de 100 mg/zi</t>
  </si>
  <si>
    <t>cost calculat pe 1 administrare</t>
  </si>
  <si>
    <t>cost calculat pe 1 administrare (initial, la 3 luni apoi la fiecare 6 luni)</t>
  </si>
  <si>
    <t>cost calculat la doza recomandata de 1 mg/zi</t>
  </si>
  <si>
    <t>cost calculat pe 1 administrare (S0, S4, si apoi la interval de 12 saptamanai)</t>
  </si>
  <si>
    <t>cost calculat la doza recomandata de 160 mg/zi, pe un ciclu de tratament de 21 de zile</t>
  </si>
  <si>
    <t>cost calculat la doza recomandata de 1200 mg/zi</t>
  </si>
  <si>
    <t>cost calculat la doza recomandata de 20 mg/zi</t>
  </si>
  <si>
    <t>cost calculat pentru 1 administare lunara</t>
  </si>
  <si>
    <t>cost calculat pe doza recomandata de 100 mg administrata la interval de 12 saptamani</t>
  </si>
  <si>
    <t>cost calculat pe doza recomandata de 75 mg o data la 2 zile</t>
  </si>
  <si>
    <t>cost calculat la doza de 160 mgx2/zi</t>
  </si>
  <si>
    <t>cost mediu calculat pe1 pacient/an la dozele recomandate</t>
  </si>
  <si>
    <t>cost calculat la doza recomandata de 15mcg/kg(1 flacon/zi)</t>
  </si>
  <si>
    <t>SWIDISH</t>
  </si>
  <si>
    <t>SWIXX</t>
  </si>
  <si>
    <t>MAGNAPHARM</t>
  </si>
  <si>
    <t>C1, G31G, G31H</t>
  </si>
  <si>
    <t>D11AH-L04AA, pentru BPOC prescriere in baza protocolului</t>
  </si>
  <si>
    <t>C2-PNS3</t>
  </si>
  <si>
    <t>C1-G11</t>
  </si>
  <si>
    <t>C1-G31C</t>
  </si>
  <si>
    <t>C2-P6.27</t>
  </si>
  <si>
    <t>cost mediu calculat la doza recomandata de 0,25 mg/zi pentru pacientii cu greutatea sub 40 kg(concentratie ramasa in cost volum)</t>
  </si>
  <si>
    <t>cost mediu per pacient/an (pentru un numar de 5 administrari), concentratia 114,3 mg/ml</t>
  </si>
  <si>
    <t>prescrierea se va realiza in baza protocolului terapeutic, pe codurile de diagnostic 414 , 417</t>
  </si>
  <si>
    <r>
      <t xml:space="preserve">cost mediu calculat pe un nivel de compensare 100%, pe doza recomandata de 20 mg/zi- </t>
    </r>
    <r>
      <rPr>
        <u/>
        <sz val="10"/>
        <color theme="1"/>
        <rFont val="Calibri"/>
        <family val="2"/>
        <scheme val="minor"/>
      </rPr>
      <t>valabil cu ianuarie 2026</t>
    </r>
  </si>
  <si>
    <t>cost calculat/ciclu de tratament la doza recomandata de 10 mg/kg -pacient de 70 kg (1 ciclu la 2 saptamani) pentru NSCLC/cost calculat/1 administrare, la doza recomadata de 1500 mg la 3 sapt pentru  4 cicluri de tratament apoi la interval de 4 saptamani, pentru ES-SCLC; pentru indicatia NSCLC se utlizeaza la prescriere obligatoriu codul 111; pentru indicatia ES-SCLC și LS-SCLC se utilizeaza la prescriere obligatoriu codul 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</si>
</sst>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33333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38"/>
    </font>
    <font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1" fillId="0" borderId="1" xfId="0" applyFont="1" applyFill="1" applyBorder="1" applyAlignment="1">
      <alignment wrapText="1"/>
    </xf>
    <xf numFmtId="4" fontId="1" fillId="0" borderId="1" xfId="0" applyNumberFormat="1" applyFont="1" applyFill="1" applyBorder="1" applyAlignment="1">
      <alignment wrapText="1"/>
    </xf>
    <xf numFmtId="0" fontId="0" fillId="0" borderId="0" xfId="0" applyFill="1" applyBorder="1"/>
    <xf numFmtId="0" fontId="4" fillId="0" borderId="1" xfId="0" applyFont="1" applyFill="1" applyBorder="1"/>
    <xf numFmtId="4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/>
    <xf numFmtId="0" fontId="5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1" fillId="0" borderId="1" xfId="0" applyFont="1" applyFill="1" applyBorder="1"/>
    <xf numFmtId="0" fontId="0" fillId="0" borderId="0" xfId="0" applyFill="1" applyBorder="1" applyAlignment="1">
      <alignment wrapText="1"/>
    </xf>
    <xf numFmtId="0" fontId="6" fillId="0" borderId="1" xfId="0" applyFont="1" applyFill="1" applyBorder="1"/>
    <xf numFmtId="0" fontId="0" fillId="0" borderId="1" xfId="0" applyFill="1" applyBorder="1"/>
    <xf numFmtId="4" fontId="0" fillId="0" borderId="1" xfId="0" applyNumberFormat="1" applyFill="1" applyBorder="1"/>
    <xf numFmtId="0" fontId="6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5" fillId="0" borderId="1" xfId="0" applyFont="1" applyFill="1" applyBorder="1"/>
    <xf numFmtId="4" fontId="5" fillId="0" borderId="1" xfId="0" applyNumberFormat="1" applyFont="1" applyFill="1" applyBorder="1" applyAlignment="1">
      <alignment wrapText="1"/>
    </xf>
    <xf numFmtId="0" fontId="5" fillId="0" borderId="2" xfId="0" applyFont="1" applyFill="1" applyBorder="1"/>
    <xf numFmtId="0" fontId="5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5" fillId="0" borderId="1" xfId="1" applyFont="1" applyFill="1" applyBorder="1" applyAlignment="1">
      <alignment wrapText="1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0" fillId="0" borderId="2" xfId="0" applyFill="1" applyBorder="1"/>
    <xf numFmtId="4" fontId="4" fillId="0" borderId="1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/>
    <xf numFmtId="4" fontId="6" fillId="0" borderId="1" xfId="0" applyNumberFormat="1" applyFont="1" applyFill="1" applyBorder="1" applyAlignment="1">
      <alignment wrapText="1"/>
    </xf>
    <xf numFmtId="0" fontId="7" fillId="0" borderId="1" xfId="1" applyFont="1" applyFill="1" applyBorder="1" applyAlignment="1">
      <alignment horizontal="left" vertical="center" wrapText="1"/>
    </xf>
    <xf numFmtId="4" fontId="6" fillId="0" borderId="1" xfId="0" applyNumberFormat="1" applyFont="1" applyFill="1" applyBorder="1"/>
    <xf numFmtId="4" fontId="0" fillId="0" borderId="0" xfId="0" applyNumberFormat="1" applyFill="1"/>
    <xf numFmtId="0" fontId="4" fillId="0" borderId="0" xfId="0" applyFont="1" applyFill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4" fontId="0" fillId="0" borderId="0" xfId="0" applyNumberFormat="1" applyFill="1" applyAlignment="1">
      <alignment wrapText="1"/>
    </xf>
    <xf numFmtId="0" fontId="0" fillId="0" borderId="1" xfId="0" applyBorder="1"/>
    <xf numFmtId="14" fontId="0" fillId="0" borderId="1" xfId="0" applyNumberFormat="1" applyFill="1" applyBorder="1"/>
    <xf numFmtId="4" fontId="0" fillId="0" borderId="1" xfId="0" applyNumberFormat="1" applyFill="1" applyBorder="1" applyAlignment="1">
      <alignment horizontal="right"/>
    </xf>
    <xf numFmtId="4" fontId="11" fillId="0" borderId="1" xfId="0" applyNumberFormat="1" applyFont="1" applyFill="1" applyBorder="1" applyAlignment="1">
      <alignment horizontal="right"/>
    </xf>
    <xf numFmtId="0" fontId="12" fillId="0" borderId="1" xfId="0" applyFont="1" applyFill="1" applyBorder="1" applyAlignment="1">
      <alignment horizontal="left" wrapText="1"/>
    </xf>
    <xf numFmtId="0" fontId="11" fillId="0" borderId="1" xfId="0" applyFont="1" applyFill="1" applyBorder="1"/>
    <xf numFmtId="4" fontId="11" fillId="0" borderId="1" xfId="0" applyNumberFormat="1" applyFont="1" applyFill="1" applyBorder="1"/>
    <xf numFmtId="0" fontId="11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4" fontId="0" fillId="0" borderId="1" xfId="0" applyNumberFormat="1" applyBorder="1"/>
    <xf numFmtId="0" fontId="0" fillId="0" borderId="3" xfId="0" applyFill="1" applyBorder="1" applyAlignment="1">
      <alignment horizont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zoomScaleNormal="100" zoomScaleSheetLayoutView="120" workbookViewId="0">
      <selection activeCell="K4" sqref="K4"/>
    </sheetView>
  </sheetViews>
  <sheetFormatPr defaultRowHeight="15" x14ac:dyDescent="0.25"/>
  <cols>
    <col min="1" max="1" width="17.7109375" style="9" customWidth="1"/>
    <col min="2" max="2" width="30.85546875" style="9" customWidth="1"/>
    <col min="3" max="3" width="15.85546875" style="9" customWidth="1"/>
    <col min="4" max="4" width="10.42578125" style="9" customWidth="1"/>
    <col min="5" max="5" width="18.5703125" style="9" customWidth="1"/>
    <col min="6" max="6" width="45.5703125" style="10" customWidth="1"/>
    <col min="7" max="7" width="26.140625" style="9" customWidth="1"/>
    <col min="8" max="16384" width="9.140625" style="9"/>
  </cols>
  <sheetData>
    <row r="1" spans="1:7" x14ac:dyDescent="0.25">
      <c r="G1" s="9" t="s">
        <v>124</v>
      </c>
    </row>
    <row r="2" spans="1:7" ht="33.75" customHeight="1" x14ac:dyDescent="0.25">
      <c r="A2" s="48" t="s">
        <v>270</v>
      </c>
      <c r="B2" s="48"/>
      <c r="C2" s="48"/>
      <c r="D2" s="48"/>
      <c r="E2" s="48"/>
      <c r="F2" s="48"/>
      <c r="G2" s="48"/>
    </row>
    <row r="3" spans="1:7" ht="66.75" customHeight="1" x14ac:dyDescent="0.25">
      <c r="A3" s="1" t="s">
        <v>184</v>
      </c>
      <c r="B3" s="11" t="s">
        <v>15</v>
      </c>
      <c r="C3" s="1" t="s">
        <v>0</v>
      </c>
      <c r="D3" s="1" t="s">
        <v>16</v>
      </c>
      <c r="E3" s="2" t="s">
        <v>228</v>
      </c>
      <c r="F3" s="1" t="s">
        <v>17</v>
      </c>
      <c r="G3" s="1" t="s">
        <v>20</v>
      </c>
    </row>
    <row r="4" spans="1:7" ht="90" x14ac:dyDescent="0.25">
      <c r="A4" s="4" t="s">
        <v>5</v>
      </c>
      <c r="B4" s="4" t="s">
        <v>6</v>
      </c>
      <c r="C4" s="4" t="s">
        <v>3</v>
      </c>
      <c r="D4" s="4" t="s">
        <v>7</v>
      </c>
      <c r="E4" s="29" t="s">
        <v>232</v>
      </c>
      <c r="F4" s="8" t="s">
        <v>231</v>
      </c>
      <c r="G4" s="8" t="s">
        <v>230</v>
      </c>
    </row>
    <row r="5" spans="1:7" x14ac:dyDescent="0.25">
      <c r="A5" s="4" t="s">
        <v>8</v>
      </c>
      <c r="B5" s="4" t="s">
        <v>9</v>
      </c>
      <c r="C5" s="4" t="s">
        <v>3</v>
      </c>
      <c r="D5" s="4" t="s">
        <v>4</v>
      </c>
      <c r="E5" s="6">
        <v>25461.600000000002</v>
      </c>
      <c r="F5" s="8"/>
      <c r="G5" s="4" t="s">
        <v>22</v>
      </c>
    </row>
    <row r="6" spans="1:7" ht="26.25" x14ac:dyDescent="0.25">
      <c r="A6" s="4" t="s">
        <v>11</v>
      </c>
      <c r="B6" s="4" t="s">
        <v>12</v>
      </c>
      <c r="C6" s="4" t="s">
        <v>3</v>
      </c>
      <c r="D6" s="4" t="s">
        <v>4</v>
      </c>
      <c r="E6" s="6">
        <v>12660</v>
      </c>
      <c r="F6" s="8" t="s">
        <v>255</v>
      </c>
      <c r="G6" s="4" t="s">
        <v>256</v>
      </c>
    </row>
    <row r="7" spans="1:7" ht="64.5" x14ac:dyDescent="0.25">
      <c r="A7" s="4" t="s">
        <v>1</v>
      </c>
      <c r="B7" s="4" t="s">
        <v>2</v>
      </c>
      <c r="C7" s="4" t="s">
        <v>3</v>
      </c>
      <c r="D7" s="4" t="s">
        <v>4</v>
      </c>
      <c r="E7" s="6">
        <v>23788.799999999999</v>
      </c>
      <c r="F7" s="8" t="s">
        <v>77</v>
      </c>
      <c r="G7" s="4" t="s">
        <v>21</v>
      </c>
    </row>
    <row r="8" spans="1:7" s="3" customFormat="1" ht="102.75" x14ac:dyDescent="0.25">
      <c r="A8" s="4" t="s">
        <v>25</v>
      </c>
      <c r="B8" s="4" t="s">
        <v>24</v>
      </c>
      <c r="C8" s="4" t="s">
        <v>10</v>
      </c>
      <c r="D8" s="4" t="s">
        <v>7</v>
      </c>
      <c r="E8" s="6">
        <v>24512.68</v>
      </c>
      <c r="F8" s="8" t="s">
        <v>233</v>
      </c>
      <c r="G8" s="8" t="s">
        <v>268</v>
      </c>
    </row>
    <row r="9" spans="1:7" s="3" customFormat="1" ht="51.75" x14ac:dyDescent="0.25">
      <c r="A9" s="4" t="s">
        <v>5</v>
      </c>
      <c r="B9" s="24" t="s">
        <v>26</v>
      </c>
      <c r="C9" s="4" t="s">
        <v>19</v>
      </c>
      <c r="D9" s="4" t="s">
        <v>7</v>
      </c>
      <c r="E9" s="5" t="s">
        <v>236</v>
      </c>
      <c r="F9" s="8" t="s">
        <v>235</v>
      </c>
      <c r="G9" s="8" t="s">
        <v>234</v>
      </c>
    </row>
    <row r="10" spans="1:7" s="3" customFormat="1" ht="43.5" customHeight="1" x14ac:dyDescent="0.25">
      <c r="A10" s="4" t="s">
        <v>27</v>
      </c>
      <c r="B10" s="7" t="s">
        <v>28</v>
      </c>
      <c r="C10" s="4" t="s">
        <v>29</v>
      </c>
      <c r="D10" s="4" t="s">
        <v>7</v>
      </c>
      <c r="E10" s="5" t="s">
        <v>237</v>
      </c>
      <c r="F10" s="8" t="s">
        <v>55</v>
      </c>
      <c r="G10" s="4" t="s">
        <v>30</v>
      </c>
    </row>
    <row r="11" spans="1:7" s="3" customFormat="1" ht="26.25" x14ac:dyDescent="0.25">
      <c r="A11" s="4" t="s">
        <v>35</v>
      </c>
      <c r="B11" s="7" t="s">
        <v>46</v>
      </c>
      <c r="C11" s="4" t="s">
        <v>47</v>
      </c>
      <c r="D11" s="4" t="s">
        <v>4</v>
      </c>
      <c r="E11" s="6">
        <v>260.39999999999998</v>
      </c>
      <c r="F11" s="8" t="s">
        <v>79</v>
      </c>
      <c r="G11" s="8" t="s">
        <v>38</v>
      </c>
    </row>
    <row r="12" spans="1:7" s="3" customFormat="1" ht="26.25" x14ac:dyDescent="0.25">
      <c r="A12" s="4" t="s">
        <v>13</v>
      </c>
      <c r="B12" s="7" t="s">
        <v>48</v>
      </c>
      <c r="C12" s="4" t="s">
        <v>47</v>
      </c>
      <c r="D12" s="4" t="s">
        <v>4</v>
      </c>
      <c r="E12" s="6">
        <v>293.39999999999998</v>
      </c>
      <c r="F12" s="8" t="s">
        <v>80</v>
      </c>
      <c r="G12" s="8" t="s">
        <v>38</v>
      </c>
    </row>
    <row r="13" spans="1:7" s="3" customFormat="1" ht="26.25" x14ac:dyDescent="0.25">
      <c r="A13" s="4" t="s">
        <v>1</v>
      </c>
      <c r="B13" s="7" t="s">
        <v>33</v>
      </c>
      <c r="C13" s="4" t="s">
        <v>34</v>
      </c>
      <c r="D13" s="4" t="s">
        <v>4</v>
      </c>
      <c r="E13" s="6">
        <v>624</v>
      </c>
      <c r="F13" s="8" t="s">
        <v>54</v>
      </c>
      <c r="G13" s="8" t="s">
        <v>38</v>
      </c>
    </row>
    <row r="14" spans="1:7" s="3" customFormat="1" ht="26.25" x14ac:dyDescent="0.25">
      <c r="A14" s="4" t="s">
        <v>14</v>
      </c>
      <c r="B14" s="7" t="s">
        <v>44</v>
      </c>
      <c r="C14" s="4" t="s">
        <v>45</v>
      </c>
      <c r="D14" s="4" t="s">
        <v>4</v>
      </c>
      <c r="E14" s="6">
        <v>444</v>
      </c>
      <c r="F14" s="8" t="s">
        <v>78</v>
      </c>
      <c r="G14" s="8" t="s">
        <v>38</v>
      </c>
    </row>
    <row r="15" spans="1:7" s="3" customFormat="1" ht="26.25" x14ac:dyDescent="0.25">
      <c r="A15" s="4" t="s">
        <v>27</v>
      </c>
      <c r="B15" s="7" t="s">
        <v>31</v>
      </c>
      <c r="C15" s="4" t="s">
        <v>32</v>
      </c>
      <c r="D15" s="4" t="s">
        <v>4</v>
      </c>
      <c r="E15" s="6">
        <v>978.94</v>
      </c>
      <c r="F15" s="8" t="s">
        <v>136</v>
      </c>
      <c r="G15" s="8" t="s">
        <v>38</v>
      </c>
    </row>
    <row r="16" spans="1:7" s="3" customFormat="1" ht="51.75" x14ac:dyDescent="0.25">
      <c r="A16" s="25" t="s">
        <v>43</v>
      </c>
      <c r="B16" s="7" t="s">
        <v>42</v>
      </c>
      <c r="C16" s="4" t="s">
        <v>32</v>
      </c>
      <c r="D16" s="4" t="s">
        <v>4</v>
      </c>
      <c r="E16" s="6" t="s">
        <v>238</v>
      </c>
      <c r="F16" s="8" t="s">
        <v>190</v>
      </c>
      <c r="G16" s="4" t="s">
        <v>56</v>
      </c>
    </row>
    <row r="17" spans="1:7" s="3" customFormat="1" ht="51.75" x14ac:dyDescent="0.25">
      <c r="A17" s="18" t="s">
        <v>35</v>
      </c>
      <c r="B17" s="7" t="s">
        <v>36</v>
      </c>
      <c r="C17" s="18" t="s">
        <v>37</v>
      </c>
      <c r="D17" s="18" t="s">
        <v>4</v>
      </c>
      <c r="E17" s="30">
        <v>17705.050000000003</v>
      </c>
      <c r="F17" s="46" t="s">
        <v>313</v>
      </c>
      <c r="G17" s="46" t="s">
        <v>314</v>
      </c>
    </row>
    <row r="18" spans="1:7" s="3" customFormat="1" ht="26.25" x14ac:dyDescent="0.25">
      <c r="A18" s="4" t="s">
        <v>39</v>
      </c>
      <c r="B18" s="7" t="s">
        <v>40</v>
      </c>
      <c r="C18" s="4" t="s">
        <v>10</v>
      </c>
      <c r="D18" s="4" t="s">
        <v>4</v>
      </c>
      <c r="E18" s="6">
        <v>22067.7</v>
      </c>
      <c r="F18" s="8"/>
      <c r="G18" s="8" t="s">
        <v>239</v>
      </c>
    </row>
    <row r="19" spans="1:7" s="3" customFormat="1" x14ac:dyDescent="0.25">
      <c r="A19" s="4" t="s">
        <v>8</v>
      </c>
      <c r="B19" s="7" t="s">
        <v>52</v>
      </c>
      <c r="C19" s="4" t="s">
        <v>10</v>
      </c>
      <c r="D19" s="4" t="s">
        <v>4</v>
      </c>
      <c r="E19" s="6">
        <v>23966.400000000001</v>
      </c>
      <c r="F19" s="8"/>
      <c r="G19" s="4" t="s">
        <v>57</v>
      </c>
    </row>
    <row r="20" spans="1:7" s="3" customFormat="1" ht="26.25" x14ac:dyDescent="0.25">
      <c r="A20" s="4" t="s">
        <v>8</v>
      </c>
      <c r="B20" s="7" t="s">
        <v>49</v>
      </c>
      <c r="C20" s="4" t="s">
        <v>50</v>
      </c>
      <c r="D20" s="4" t="s">
        <v>7</v>
      </c>
      <c r="E20" s="6">
        <v>45486.83</v>
      </c>
      <c r="F20" s="8" t="s">
        <v>262</v>
      </c>
      <c r="G20" s="4" t="s">
        <v>30</v>
      </c>
    </row>
    <row r="21" spans="1:7" s="3" customFormat="1" ht="39" x14ac:dyDescent="0.25">
      <c r="A21" s="18" t="s">
        <v>1</v>
      </c>
      <c r="B21" s="7" t="s">
        <v>51</v>
      </c>
      <c r="C21" s="18" t="s">
        <v>50</v>
      </c>
      <c r="D21" s="18" t="s">
        <v>7</v>
      </c>
      <c r="E21" s="30">
        <v>2050.399928571429</v>
      </c>
      <c r="F21" s="46" t="s">
        <v>312</v>
      </c>
      <c r="G21" s="18" t="s">
        <v>30</v>
      </c>
    </row>
    <row r="22" spans="1:7" s="3" customFormat="1" ht="26.25" x14ac:dyDescent="0.25">
      <c r="A22" s="26" t="s">
        <v>41</v>
      </c>
      <c r="B22" s="7" t="s">
        <v>81</v>
      </c>
      <c r="C22" s="4" t="s">
        <v>67</v>
      </c>
      <c r="D22" s="4" t="s">
        <v>7</v>
      </c>
      <c r="E22" s="6">
        <v>125477.04</v>
      </c>
      <c r="F22" s="8" t="s">
        <v>134</v>
      </c>
      <c r="G22" s="4" t="s">
        <v>58</v>
      </c>
    </row>
    <row r="23" spans="1:7" s="3" customFormat="1" ht="111" customHeight="1" x14ac:dyDescent="0.25">
      <c r="A23" s="20" t="s">
        <v>27</v>
      </c>
      <c r="B23" s="7" t="s">
        <v>59</v>
      </c>
      <c r="C23" s="18" t="s">
        <v>306</v>
      </c>
      <c r="D23" s="18" t="s">
        <v>4</v>
      </c>
      <c r="E23" s="19" t="s">
        <v>240</v>
      </c>
      <c r="F23" s="46" t="s">
        <v>183</v>
      </c>
      <c r="G23" s="46" t="s">
        <v>307</v>
      </c>
    </row>
    <row r="24" spans="1:7" s="3" customFormat="1" ht="102.75" x14ac:dyDescent="0.25">
      <c r="A24" s="4" t="s">
        <v>23</v>
      </c>
      <c r="B24" s="7" t="s">
        <v>60</v>
      </c>
      <c r="C24" s="4" t="s">
        <v>10</v>
      </c>
      <c r="D24" s="4" t="s">
        <v>7</v>
      </c>
      <c r="E24" s="5" t="s">
        <v>241</v>
      </c>
      <c r="F24" s="8" t="s">
        <v>316</v>
      </c>
      <c r="G24" s="4" t="s">
        <v>267</v>
      </c>
    </row>
    <row r="25" spans="1:7" s="3" customFormat="1" ht="51.75" x14ac:dyDescent="0.25">
      <c r="A25" s="4" t="s">
        <v>8</v>
      </c>
      <c r="B25" s="7" t="s">
        <v>257</v>
      </c>
      <c r="C25" s="4" t="s">
        <v>10</v>
      </c>
      <c r="D25" s="4" t="s">
        <v>247</v>
      </c>
      <c r="E25" s="5" t="s">
        <v>243</v>
      </c>
      <c r="F25" s="8" t="s">
        <v>242</v>
      </c>
      <c r="G25" s="8" t="s">
        <v>269</v>
      </c>
    </row>
    <row r="26" spans="1:7" s="3" customFormat="1" ht="39" x14ac:dyDescent="0.25">
      <c r="A26" s="26" t="s">
        <v>68</v>
      </c>
      <c r="B26" s="7" t="s">
        <v>61</v>
      </c>
      <c r="C26" s="4" t="s">
        <v>10</v>
      </c>
      <c r="D26" s="4" t="s">
        <v>7</v>
      </c>
      <c r="E26" s="6">
        <v>13078.92</v>
      </c>
      <c r="F26" s="8" t="s">
        <v>93</v>
      </c>
      <c r="G26" s="4" t="s">
        <v>87</v>
      </c>
    </row>
    <row r="27" spans="1:7" s="3" customFormat="1" ht="39" x14ac:dyDescent="0.25">
      <c r="A27" s="4" t="s">
        <v>18</v>
      </c>
      <c r="B27" s="7" t="s">
        <v>62</v>
      </c>
      <c r="C27" s="4" t="s">
        <v>50</v>
      </c>
      <c r="D27" s="4" t="s">
        <v>7</v>
      </c>
      <c r="E27" s="5" t="s">
        <v>248</v>
      </c>
      <c r="F27" s="8" t="s">
        <v>72</v>
      </c>
      <c r="G27" s="4" t="s">
        <v>30</v>
      </c>
    </row>
    <row r="28" spans="1:7" s="3" customFormat="1" ht="26.25" x14ac:dyDescent="0.25">
      <c r="A28" s="35" t="s">
        <v>69</v>
      </c>
      <c r="B28" s="7" t="s">
        <v>63</v>
      </c>
      <c r="C28" s="4" t="s">
        <v>64</v>
      </c>
      <c r="D28" s="4" t="s">
        <v>4</v>
      </c>
      <c r="E28" s="6">
        <v>4512.5999999999995</v>
      </c>
      <c r="F28" s="8"/>
      <c r="G28" s="8" t="s">
        <v>38</v>
      </c>
    </row>
    <row r="29" spans="1:7" s="3" customFormat="1" ht="26.25" x14ac:dyDescent="0.25">
      <c r="A29" s="4" t="s">
        <v>27</v>
      </c>
      <c r="B29" s="7" t="s">
        <v>65</v>
      </c>
      <c r="C29" s="4" t="s">
        <v>67</v>
      </c>
      <c r="D29" s="4" t="s">
        <v>7</v>
      </c>
      <c r="E29" s="6">
        <v>658967.77999999991</v>
      </c>
      <c r="F29" s="8" t="s">
        <v>73</v>
      </c>
      <c r="G29" s="8" t="s">
        <v>38</v>
      </c>
    </row>
    <row r="30" spans="1:7" s="3" customFormat="1" ht="26.25" x14ac:dyDescent="0.25">
      <c r="A30" s="4" t="s">
        <v>71</v>
      </c>
      <c r="B30" s="7" t="s">
        <v>66</v>
      </c>
      <c r="C30" s="4" t="s">
        <v>67</v>
      </c>
      <c r="D30" s="4" t="s">
        <v>7</v>
      </c>
      <c r="E30" s="6">
        <v>20157.300000000003</v>
      </c>
      <c r="F30" s="8" t="s">
        <v>74</v>
      </c>
      <c r="G30" s="8" t="s">
        <v>38</v>
      </c>
    </row>
    <row r="31" spans="1:7" s="3" customFormat="1" x14ac:dyDescent="0.25">
      <c r="A31" s="4" t="s">
        <v>13</v>
      </c>
      <c r="B31" s="7" t="s">
        <v>229</v>
      </c>
      <c r="C31" s="4" t="s">
        <v>271</v>
      </c>
      <c r="D31" s="4" t="s">
        <v>4</v>
      </c>
      <c r="E31" s="6">
        <v>3034.2</v>
      </c>
      <c r="F31" s="8" t="s">
        <v>76</v>
      </c>
      <c r="G31" s="8" t="s">
        <v>272</v>
      </c>
    </row>
    <row r="32" spans="1:7" s="3" customFormat="1" x14ac:dyDescent="0.25">
      <c r="A32" s="18" t="s">
        <v>41</v>
      </c>
      <c r="B32" s="7" t="s">
        <v>82</v>
      </c>
      <c r="C32" s="18" t="s">
        <v>67</v>
      </c>
      <c r="D32" s="18" t="s">
        <v>4</v>
      </c>
      <c r="E32" s="30">
        <v>52535.100000000006</v>
      </c>
      <c r="F32" s="8"/>
      <c r="G32" s="8" t="s">
        <v>92</v>
      </c>
    </row>
    <row r="33" spans="1:8" s="3" customFormat="1" ht="26.25" x14ac:dyDescent="0.25">
      <c r="A33" s="4" t="s">
        <v>8</v>
      </c>
      <c r="B33" s="7" t="s">
        <v>83</v>
      </c>
      <c r="C33" s="4" t="s">
        <v>67</v>
      </c>
      <c r="D33" s="4" t="s">
        <v>4</v>
      </c>
      <c r="E33" s="37">
        <v>94361.58</v>
      </c>
      <c r="F33" s="8" t="s">
        <v>244</v>
      </c>
      <c r="G33" s="8" t="s">
        <v>38</v>
      </c>
    </row>
    <row r="34" spans="1:8" s="3" customFormat="1" ht="39" x14ac:dyDescent="0.25">
      <c r="A34" s="4" t="s">
        <v>254</v>
      </c>
      <c r="B34" s="13" t="s">
        <v>84</v>
      </c>
      <c r="C34" s="4" t="s">
        <v>85</v>
      </c>
      <c r="D34" s="4" t="s">
        <v>4</v>
      </c>
      <c r="E34" s="6">
        <v>684</v>
      </c>
      <c r="F34" s="8" t="s">
        <v>315</v>
      </c>
      <c r="G34" s="8" t="s">
        <v>38</v>
      </c>
    </row>
    <row r="35" spans="1:8" s="3" customFormat="1" ht="51.75" x14ac:dyDescent="0.25">
      <c r="A35" s="4" t="s">
        <v>70</v>
      </c>
      <c r="B35" s="13" t="s">
        <v>86</v>
      </c>
      <c r="C35" s="4" t="s">
        <v>204</v>
      </c>
      <c r="D35" s="4" t="s">
        <v>4</v>
      </c>
      <c r="E35" s="5" t="s">
        <v>266</v>
      </c>
      <c r="F35" s="8"/>
      <c r="G35" s="4" t="s">
        <v>205</v>
      </c>
    </row>
    <row r="36" spans="1:8" s="3" customFormat="1" ht="26.25" x14ac:dyDescent="0.25">
      <c r="A36" s="4" t="s">
        <v>88</v>
      </c>
      <c r="B36" s="7" t="s">
        <v>253</v>
      </c>
      <c r="C36" s="4" t="s">
        <v>32</v>
      </c>
      <c r="D36" s="4" t="s">
        <v>4</v>
      </c>
      <c r="E36" s="5">
        <v>949.34</v>
      </c>
      <c r="F36" s="8" t="s">
        <v>91</v>
      </c>
      <c r="G36" s="8" t="s">
        <v>38</v>
      </c>
    </row>
    <row r="37" spans="1:8" s="3" customFormat="1" ht="51.75" x14ac:dyDescent="0.25">
      <c r="A37" s="4" t="s">
        <v>89</v>
      </c>
      <c r="B37" s="7" t="s">
        <v>90</v>
      </c>
      <c r="C37" s="4" t="s">
        <v>50</v>
      </c>
      <c r="D37" s="4" t="s">
        <v>7</v>
      </c>
      <c r="E37" s="5">
        <v>85741.68</v>
      </c>
      <c r="F37" s="8" t="s">
        <v>135</v>
      </c>
      <c r="G37" s="4" t="s">
        <v>30</v>
      </c>
    </row>
    <row r="38" spans="1:8" s="3" customFormat="1" ht="26.25" x14ac:dyDescent="0.25">
      <c r="A38" s="18" t="s">
        <v>27</v>
      </c>
      <c r="B38" s="7" t="s">
        <v>95</v>
      </c>
      <c r="C38" s="18" t="s">
        <v>10</v>
      </c>
      <c r="D38" s="18" t="s">
        <v>7</v>
      </c>
      <c r="E38" s="19">
        <v>18203.32</v>
      </c>
      <c r="F38" s="8" t="s">
        <v>94</v>
      </c>
      <c r="G38" s="4" t="s">
        <v>249</v>
      </c>
      <c r="H38" s="12"/>
    </row>
    <row r="39" spans="1:8" s="3" customFormat="1" ht="26.25" x14ac:dyDescent="0.25">
      <c r="A39" s="18" t="s">
        <v>98</v>
      </c>
      <c r="B39" s="7" t="s">
        <v>96</v>
      </c>
      <c r="C39" s="18" t="s">
        <v>97</v>
      </c>
      <c r="D39" s="18" t="s">
        <v>4</v>
      </c>
      <c r="E39" s="19">
        <v>3550.5</v>
      </c>
      <c r="F39" s="8" t="s">
        <v>194</v>
      </c>
      <c r="G39" s="8" t="s">
        <v>38</v>
      </c>
      <c r="H39" s="12"/>
    </row>
    <row r="40" spans="1:8" s="3" customFormat="1" ht="64.5" x14ac:dyDescent="0.25">
      <c r="A40" s="18" t="s">
        <v>71</v>
      </c>
      <c r="B40" s="7" t="s">
        <v>99</v>
      </c>
      <c r="C40" s="18" t="s">
        <v>32</v>
      </c>
      <c r="D40" s="18" t="s">
        <v>4</v>
      </c>
      <c r="E40" s="19">
        <v>28805.75</v>
      </c>
      <c r="F40" s="8" t="s">
        <v>185</v>
      </c>
      <c r="G40" s="4" t="s">
        <v>102</v>
      </c>
      <c r="H40" s="12"/>
    </row>
    <row r="41" spans="1:8" s="3" customFormat="1" ht="26.25" x14ac:dyDescent="0.25">
      <c r="A41" s="18" t="s">
        <v>71</v>
      </c>
      <c r="B41" s="7" t="s">
        <v>100</v>
      </c>
      <c r="C41" s="18" t="s">
        <v>67</v>
      </c>
      <c r="D41" s="18" t="s">
        <v>7</v>
      </c>
      <c r="E41" s="19">
        <v>89801.015999999989</v>
      </c>
      <c r="F41" s="8" t="s">
        <v>101</v>
      </c>
      <c r="G41" s="8" t="s">
        <v>38</v>
      </c>
      <c r="H41" s="12"/>
    </row>
    <row r="42" spans="1:8" s="3" customFormat="1" ht="26.25" x14ac:dyDescent="0.25">
      <c r="A42" s="4" t="s">
        <v>1</v>
      </c>
      <c r="B42" s="7" t="s">
        <v>103</v>
      </c>
      <c r="C42" s="4" t="s">
        <v>85</v>
      </c>
      <c r="D42" s="4" t="s">
        <v>4</v>
      </c>
      <c r="E42" s="5">
        <v>2361.86</v>
      </c>
      <c r="F42" s="8" t="s">
        <v>104</v>
      </c>
      <c r="G42" s="4" t="s">
        <v>209</v>
      </c>
    </row>
    <row r="43" spans="1:8" s="3" customFormat="1" ht="26.25" x14ac:dyDescent="0.25">
      <c r="A43" s="4" t="s">
        <v>112</v>
      </c>
      <c r="B43" s="7" t="s">
        <v>128</v>
      </c>
      <c r="C43" s="4" t="s">
        <v>105</v>
      </c>
      <c r="D43" s="4" t="s">
        <v>4</v>
      </c>
      <c r="E43" s="5">
        <v>6514.8</v>
      </c>
      <c r="F43" s="8" t="s">
        <v>113</v>
      </c>
      <c r="G43" s="8" t="s">
        <v>38</v>
      </c>
    </row>
    <row r="44" spans="1:8" s="3" customFormat="1" ht="26.25" x14ac:dyDescent="0.25">
      <c r="A44" s="4" t="s">
        <v>109</v>
      </c>
      <c r="B44" s="7" t="s">
        <v>129</v>
      </c>
      <c r="C44" s="4" t="s">
        <v>106</v>
      </c>
      <c r="D44" s="4" t="s">
        <v>4</v>
      </c>
      <c r="E44" s="6">
        <v>175364.54</v>
      </c>
      <c r="F44" s="8" t="s">
        <v>187</v>
      </c>
      <c r="G44" s="4" t="s">
        <v>125</v>
      </c>
    </row>
    <row r="45" spans="1:8" ht="26.25" x14ac:dyDescent="0.25">
      <c r="A45" s="4" t="s">
        <v>110</v>
      </c>
      <c r="B45" s="16" t="s">
        <v>108</v>
      </c>
      <c r="C45" s="4" t="s">
        <v>106</v>
      </c>
      <c r="D45" s="4" t="s">
        <v>4</v>
      </c>
      <c r="E45" s="15">
        <v>5614.8</v>
      </c>
      <c r="F45" s="8" t="s">
        <v>107</v>
      </c>
      <c r="G45" s="8" t="s">
        <v>38</v>
      </c>
    </row>
    <row r="46" spans="1:8" ht="26.25" x14ac:dyDescent="0.25">
      <c r="A46" s="4" t="s">
        <v>115</v>
      </c>
      <c r="B46" s="16" t="s">
        <v>114</v>
      </c>
      <c r="C46" s="4" t="s">
        <v>106</v>
      </c>
      <c r="D46" s="4" t="s">
        <v>4</v>
      </c>
      <c r="E46" s="15">
        <v>36353.1</v>
      </c>
      <c r="F46" s="8" t="s">
        <v>210</v>
      </c>
      <c r="G46" s="8" t="s">
        <v>38</v>
      </c>
    </row>
    <row r="47" spans="1:8" ht="26.25" x14ac:dyDescent="0.25">
      <c r="A47" s="4" t="s">
        <v>118</v>
      </c>
      <c r="B47" s="16" t="s">
        <v>116</v>
      </c>
      <c r="C47" s="4" t="s">
        <v>117</v>
      </c>
      <c r="D47" s="4" t="s">
        <v>4</v>
      </c>
      <c r="E47" s="15">
        <v>5860.6</v>
      </c>
      <c r="F47" s="8" t="s">
        <v>222</v>
      </c>
      <c r="G47" s="8" t="s">
        <v>38</v>
      </c>
    </row>
    <row r="48" spans="1:8" ht="51.75" x14ac:dyDescent="0.25">
      <c r="A48" s="4" t="s">
        <v>1</v>
      </c>
      <c r="B48" s="16" t="s">
        <v>119</v>
      </c>
      <c r="C48" s="4" t="s">
        <v>120</v>
      </c>
      <c r="D48" s="4" t="s">
        <v>4</v>
      </c>
      <c r="E48" s="8" t="s">
        <v>265</v>
      </c>
      <c r="F48" s="8" t="s">
        <v>123</v>
      </c>
      <c r="G48" s="8" t="s">
        <v>259</v>
      </c>
    </row>
    <row r="49" spans="1:7" x14ac:dyDescent="0.25">
      <c r="A49" s="4" t="s">
        <v>13</v>
      </c>
      <c r="B49" s="16" t="s">
        <v>130</v>
      </c>
      <c r="C49" s="4" t="s">
        <v>111</v>
      </c>
      <c r="D49" s="4" t="s">
        <v>4</v>
      </c>
      <c r="E49" s="31">
        <v>18789.600000000002</v>
      </c>
      <c r="F49" s="8" t="s">
        <v>121</v>
      </c>
      <c r="G49" s="8" t="s">
        <v>126</v>
      </c>
    </row>
    <row r="50" spans="1:7" ht="64.5" x14ac:dyDescent="0.25">
      <c r="A50" s="4" t="s">
        <v>89</v>
      </c>
      <c r="B50" s="32" t="s">
        <v>186</v>
      </c>
      <c r="C50" s="4" t="s">
        <v>111</v>
      </c>
      <c r="D50" s="4" t="s">
        <v>7</v>
      </c>
      <c r="E50" s="33">
        <v>14326.36</v>
      </c>
      <c r="F50" s="16" t="s">
        <v>132</v>
      </c>
      <c r="G50" s="14" t="s">
        <v>133</v>
      </c>
    </row>
    <row r="51" spans="1:7" ht="26.25" x14ac:dyDescent="0.25">
      <c r="A51" s="4" t="s">
        <v>1</v>
      </c>
      <c r="B51" s="16" t="s">
        <v>131</v>
      </c>
      <c r="C51" s="4" t="s">
        <v>111</v>
      </c>
      <c r="D51" s="4" t="s">
        <v>4</v>
      </c>
      <c r="E51" s="15">
        <v>23980.5</v>
      </c>
      <c r="F51" s="16" t="s">
        <v>122</v>
      </c>
      <c r="G51" s="14" t="s">
        <v>127</v>
      </c>
    </row>
    <row r="52" spans="1:7" x14ac:dyDescent="0.25">
      <c r="A52" s="4" t="s">
        <v>71</v>
      </c>
      <c r="B52" s="16" t="s">
        <v>137</v>
      </c>
      <c r="C52" s="4" t="s">
        <v>111</v>
      </c>
      <c r="D52" s="4" t="s">
        <v>4</v>
      </c>
      <c r="E52" s="15">
        <v>20581.5</v>
      </c>
      <c r="F52" s="17" t="s">
        <v>138</v>
      </c>
      <c r="G52" s="14" t="s">
        <v>158</v>
      </c>
    </row>
    <row r="53" spans="1:7" x14ac:dyDescent="0.25">
      <c r="A53" s="4" t="s">
        <v>5</v>
      </c>
      <c r="B53" s="16" t="s">
        <v>139</v>
      </c>
      <c r="C53" s="4" t="s">
        <v>111</v>
      </c>
      <c r="D53" s="4" t="s">
        <v>4</v>
      </c>
      <c r="E53" s="15">
        <v>17008.800000000003</v>
      </c>
      <c r="F53" s="17" t="s">
        <v>140</v>
      </c>
      <c r="G53" s="14" t="s">
        <v>159</v>
      </c>
    </row>
    <row r="54" spans="1:7" ht="30" x14ac:dyDescent="0.25">
      <c r="A54" s="14" t="s">
        <v>141</v>
      </c>
      <c r="B54" s="14" t="s">
        <v>142</v>
      </c>
      <c r="C54" s="4" t="s">
        <v>143</v>
      </c>
      <c r="D54" s="4" t="s">
        <v>4</v>
      </c>
      <c r="E54" s="15">
        <v>1691.5</v>
      </c>
      <c r="F54" s="17" t="s">
        <v>191</v>
      </c>
      <c r="G54" s="8" t="s">
        <v>38</v>
      </c>
    </row>
    <row r="55" spans="1:7" ht="26.25" x14ac:dyDescent="0.25">
      <c r="A55" s="14" t="s">
        <v>144</v>
      </c>
      <c r="B55" s="14" t="s">
        <v>145</v>
      </c>
      <c r="C55" s="4" t="s">
        <v>146</v>
      </c>
      <c r="D55" s="4" t="s">
        <v>7</v>
      </c>
      <c r="E55" s="15">
        <v>333002.40000000002</v>
      </c>
      <c r="F55" s="17" t="s">
        <v>149</v>
      </c>
      <c r="G55" s="8" t="s">
        <v>38</v>
      </c>
    </row>
    <row r="56" spans="1:7" ht="26.25" x14ac:dyDescent="0.25">
      <c r="A56" s="14" t="s">
        <v>147</v>
      </c>
      <c r="B56" s="14" t="s">
        <v>148</v>
      </c>
      <c r="C56" s="4" t="s">
        <v>146</v>
      </c>
      <c r="D56" s="4" t="s">
        <v>7</v>
      </c>
      <c r="E56" s="15">
        <v>291391.89333333337</v>
      </c>
      <c r="F56" s="17" t="s">
        <v>149</v>
      </c>
      <c r="G56" s="8" t="s">
        <v>38</v>
      </c>
    </row>
    <row r="57" spans="1:7" ht="60" x14ac:dyDescent="0.25">
      <c r="A57" s="14" t="s">
        <v>151</v>
      </c>
      <c r="B57" s="14" t="s">
        <v>150</v>
      </c>
      <c r="C57" s="4" t="s">
        <v>111</v>
      </c>
      <c r="D57" s="4" t="s">
        <v>7</v>
      </c>
      <c r="E57" s="17" t="s">
        <v>245</v>
      </c>
      <c r="F57" s="17" t="s">
        <v>192</v>
      </c>
      <c r="G57" s="14" t="s">
        <v>160</v>
      </c>
    </row>
    <row r="58" spans="1:7" ht="45" x14ac:dyDescent="0.25">
      <c r="A58" s="14" t="s">
        <v>75</v>
      </c>
      <c r="B58" s="14" t="s">
        <v>152</v>
      </c>
      <c r="C58" s="4" t="s">
        <v>85</v>
      </c>
      <c r="D58" s="4" t="s">
        <v>4</v>
      </c>
      <c r="E58" s="17" t="s">
        <v>246</v>
      </c>
      <c r="F58" s="8" t="s">
        <v>153</v>
      </c>
      <c r="G58" s="8" t="s">
        <v>38</v>
      </c>
    </row>
    <row r="59" spans="1:7" ht="30" x14ac:dyDescent="0.25">
      <c r="A59" s="17" t="s">
        <v>155</v>
      </c>
      <c r="B59" s="14" t="s">
        <v>154</v>
      </c>
      <c r="C59" s="4" t="s">
        <v>32</v>
      </c>
      <c r="D59" s="4" t="s">
        <v>4</v>
      </c>
      <c r="E59" s="15">
        <v>4531450.1399999997</v>
      </c>
      <c r="F59" s="17" t="s">
        <v>193</v>
      </c>
      <c r="G59" s="14" t="s">
        <v>161</v>
      </c>
    </row>
    <row r="60" spans="1:7" ht="30" x14ac:dyDescent="0.25">
      <c r="A60" s="14" t="s">
        <v>13</v>
      </c>
      <c r="B60" s="14" t="s">
        <v>156</v>
      </c>
      <c r="C60" s="4" t="s">
        <v>111</v>
      </c>
      <c r="D60" s="4" t="s">
        <v>7</v>
      </c>
      <c r="E60" s="15">
        <v>160491.95000000001</v>
      </c>
      <c r="F60" s="17" t="s">
        <v>157</v>
      </c>
      <c r="G60" s="14" t="s">
        <v>162</v>
      </c>
    </row>
    <row r="61" spans="1:7" ht="45" x14ac:dyDescent="0.25">
      <c r="A61" s="28" t="s">
        <v>165</v>
      </c>
      <c r="B61" s="28" t="s">
        <v>163</v>
      </c>
      <c r="C61" s="21" t="s">
        <v>67</v>
      </c>
      <c r="D61" s="21" t="s">
        <v>7</v>
      </c>
      <c r="E61" s="34">
        <v>67919.67</v>
      </c>
      <c r="F61" s="10" t="s">
        <v>164</v>
      </c>
      <c r="G61" s="22" t="s">
        <v>38</v>
      </c>
    </row>
    <row r="62" spans="1:7" x14ac:dyDescent="0.25">
      <c r="A62" s="14" t="s">
        <v>75</v>
      </c>
      <c r="B62" s="14" t="s">
        <v>169</v>
      </c>
      <c r="C62" s="4" t="s">
        <v>251</v>
      </c>
      <c r="D62" s="4" t="s">
        <v>4</v>
      </c>
      <c r="E62" s="15">
        <v>3669</v>
      </c>
      <c r="F62" s="17" t="s">
        <v>181</v>
      </c>
      <c r="G62" s="4" t="s">
        <v>188</v>
      </c>
    </row>
    <row r="63" spans="1:7" ht="45" x14ac:dyDescent="0.25">
      <c r="A63" s="23" t="s">
        <v>175</v>
      </c>
      <c r="B63" s="14" t="s">
        <v>166</v>
      </c>
      <c r="C63" s="4" t="s">
        <v>111</v>
      </c>
      <c r="D63" s="4" t="s">
        <v>7</v>
      </c>
      <c r="E63" s="15">
        <v>26532.639999999999</v>
      </c>
      <c r="F63" s="17" t="s">
        <v>223</v>
      </c>
      <c r="G63" s="36" t="s">
        <v>258</v>
      </c>
    </row>
    <row r="64" spans="1:7" ht="26.25" x14ac:dyDescent="0.25">
      <c r="A64" s="23" t="s">
        <v>173</v>
      </c>
      <c r="B64" s="14" t="s">
        <v>167</v>
      </c>
      <c r="C64" s="4" t="s">
        <v>177</v>
      </c>
      <c r="D64" s="4" t="s">
        <v>4</v>
      </c>
      <c r="E64" s="14">
        <v>122.1</v>
      </c>
      <c r="F64" s="17" t="s">
        <v>182</v>
      </c>
      <c r="G64" s="8" t="s">
        <v>38</v>
      </c>
    </row>
    <row r="65" spans="1:7" ht="26.25" x14ac:dyDescent="0.25">
      <c r="A65" s="23" t="s">
        <v>172</v>
      </c>
      <c r="B65" s="14" t="s">
        <v>168</v>
      </c>
      <c r="C65" s="4" t="s">
        <v>177</v>
      </c>
      <c r="D65" s="4" t="s">
        <v>4</v>
      </c>
      <c r="E65" s="14">
        <v>273</v>
      </c>
      <c r="F65" s="17"/>
      <c r="G65" s="8" t="s">
        <v>38</v>
      </c>
    </row>
    <row r="66" spans="1:7" ht="45" x14ac:dyDescent="0.25">
      <c r="A66" s="14" t="s">
        <v>75</v>
      </c>
      <c r="B66" s="14" t="s">
        <v>176</v>
      </c>
      <c r="C66" s="14" t="s">
        <v>252</v>
      </c>
      <c r="D66" s="4" t="s">
        <v>4</v>
      </c>
      <c r="E66" s="17" t="s">
        <v>260</v>
      </c>
      <c r="F66" s="17"/>
      <c r="G66" s="14" t="s">
        <v>189</v>
      </c>
    </row>
    <row r="67" spans="1:7" ht="45" x14ac:dyDescent="0.25">
      <c r="A67" s="23" t="s">
        <v>174</v>
      </c>
      <c r="B67" s="14" t="s">
        <v>170</v>
      </c>
      <c r="C67" s="4" t="s">
        <v>111</v>
      </c>
      <c r="D67" s="4" t="s">
        <v>7</v>
      </c>
      <c r="E67" s="15">
        <v>4234.1400000000003</v>
      </c>
      <c r="F67" s="17" t="s">
        <v>180</v>
      </c>
      <c r="G67" s="14" t="s">
        <v>250</v>
      </c>
    </row>
    <row r="68" spans="1:7" ht="45" x14ac:dyDescent="0.25">
      <c r="A68" s="4" t="s">
        <v>18</v>
      </c>
      <c r="B68" s="14" t="s">
        <v>171</v>
      </c>
      <c r="C68" s="4" t="s">
        <v>178</v>
      </c>
      <c r="D68" s="4" t="s">
        <v>7</v>
      </c>
      <c r="E68" s="17" t="s">
        <v>261</v>
      </c>
      <c r="F68" s="17" t="s">
        <v>179</v>
      </c>
      <c r="G68" s="8" t="s">
        <v>38</v>
      </c>
    </row>
    <row r="69" spans="1:7" x14ac:dyDescent="0.25">
      <c r="A69" s="27" t="s">
        <v>8</v>
      </c>
      <c r="B69" s="14" t="s">
        <v>198</v>
      </c>
      <c r="C69" s="4" t="s">
        <v>208</v>
      </c>
      <c r="D69" s="4" t="s">
        <v>7</v>
      </c>
      <c r="E69" s="15">
        <v>706418.70000000007</v>
      </c>
      <c r="F69" s="17" t="s">
        <v>211</v>
      </c>
      <c r="G69" s="14" t="s">
        <v>221</v>
      </c>
    </row>
    <row r="70" spans="1:7" x14ac:dyDescent="0.25">
      <c r="A70" s="42" t="s">
        <v>197</v>
      </c>
      <c r="B70" s="43" t="s">
        <v>199</v>
      </c>
      <c r="C70" s="18" t="s">
        <v>288</v>
      </c>
      <c r="D70" s="18" t="s">
        <v>4</v>
      </c>
      <c r="E70" s="44">
        <v>3127.2</v>
      </c>
      <c r="F70" s="45"/>
      <c r="G70" s="43" t="s">
        <v>189</v>
      </c>
    </row>
    <row r="71" spans="1:7" ht="75" x14ac:dyDescent="0.25">
      <c r="A71" s="23" t="s">
        <v>1</v>
      </c>
      <c r="B71" s="14" t="s">
        <v>200</v>
      </c>
      <c r="C71" s="4" t="s">
        <v>206</v>
      </c>
      <c r="D71" s="4" t="s">
        <v>7</v>
      </c>
      <c r="E71" s="17" t="s">
        <v>263</v>
      </c>
      <c r="F71" s="17"/>
      <c r="G71" s="4" t="s">
        <v>30</v>
      </c>
    </row>
    <row r="72" spans="1:7" ht="45" x14ac:dyDescent="0.25">
      <c r="A72" s="23" t="s">
        <v>5</v>
      </c>
      <c r="B72" s="14" t="s">
        <v>220</v>
      </c>
      <c r="C72" s="4" t="s">
        <v>206</v>
      </c>
      <c r="D72" s="4" t="s">
        <v>7</v>
      </c>
      <c r="E72" s="17" t="s">
        <v>264</v>
      </c>
      <c r="F72" s="17"/>
      <c r="G72" s="4" t="s">
        <v>30</v>
      </c>
    </row>
    <row r="73" spans="1:7" ht="26.25" x14ac:dyDescent="0.25">
      <c r="A73" s="23" t="s">
        <v>195</v>
      </c>
      <c r="B73" s="14" t="s">
        <v>201</v>
      </c>
      <c r="C73" s="4" t="s">
        <v>207</v>
      </c>
      <c r="D73" s="14" t="s">
        <v>7</v>
      </c>
      <c r="E73" s="14">
        <v>969.6</v>
      </c>
      <c r="F73" s="17" t="s">
        <v>212</v>
      </c>
      <c r="G73" s="8" t="s">
        <v>38</v>
      </c>
    </row>
    <row r="74" spans="1:7" ht="26.25" x14ac:dyDescent="0.25">
      <c r="A74" s="23" t="s">
        <v>53</v>
      </c>
      <c r="B74" s="14" t="s">
        <v>202</v>
      </c>
      <c r="C74" s="14" t="s">
        <v>120</v>
      </c>
      <c r="D74" s="14" t="s">
        <v>4</v>
      </c>
      <c r="E74" s="9">
        <v>412.5</v>
      </c>
      <c r="F74" s="17"/>
      <c r="G74" s="8" t="s">
        <v>38</v>
      </c>
    </row>
    <row r="75" spans="1:7" x14ac:dyDescent="0.25">
      <c r="A75" s="23" t="s">
        <v>196</v>
      </c>
      <c r="B75" s="14" t="s">
        <v>203</v>
      </c>
      <c r="C75" s="14" t="s">
        <v>106</v>
      </c>
      <c r="D75" s="14" t="s">
        <v>4</v>
      </c>
      <c r="E75" s="15">
        <v>1418128.3499999999</v>
      </c>
      <c r="F75" s="17" t="s">
        <v>149</v>
      </c>
      <c r="G75" s="14" t="s">
        <v>225</v>
      </c>
    </row>
    <row r="76" spans="1:7" ht="30" x14ac:dyDescent="0.25">
      <c r="A76" s="23" t="s">
        <v>216</v>
      </c>
      <c r="B76" s="14" t="s">
        <v>215</v>
      </c>
      <c r="C76" s="4" t="s">
        <v>213</v>
      </c>
      <c r="D76" s="14" t="s">
        <v>4</v>
      </c>
      <c r="E76" s="15">
        <v>119686.56</v>
      </c>
      <c r="F76" s="17" t="s">
        <v>218</v>
      </c>
      <c r="G76" s="14" t="s">
        <v>214</v>
      </c>
    </row>
    <row r="77" spans="1:7" ht="30" x14ac:dyDescent="0.25">
      <c r="A77" s="23" t="s">
        <v>197</v>
      </c>
      <c r="B77" s="14" t="s">
        <v>217</v>
      </c>
      <c r="C77" s="4" t="s">
        <v>213</v>
      </c>
      <c r="D77" s="14" t="s">
        <v>4</v>
      </c>
      <c r="E77" s="15">
        <v>108244.08</v>
      </c>
      <c r="F77" s="17" t="s">
        <v>219</v>
      </c>
      <c r="G77" s="14" t="s">
        <v>214</v>
      </c>
    </row>
    <row r="78" spans="1:7" ht="45" x14ac:dyDescent="0.25">
      <c r="A78" s="23" t="s">
        <v>216</v>
      </c>
      <c r="B78" s="17" t="s">
        <v>224</v>
      </c>
      <c r="C78" s="4" t="s">
        <v>213</v>
      </c>
      <c r="D78" s="14" t="s">
        <v>4</v>
      </c>
      <c r="E78" s="15">
        <v>160596.24</v>
      </c>
      <c r="F78" s="17" t="s">
        <v>227</v>
      </c>
      <c r="G78" s="14" t="s">
        <v>226</v>
      </c>
    </row>
    <row r="79" spans="1:7" ht="26.25" x14ac:dyDescent="0.25">
      <c r="A79" s="23" t="s">
        <v>1</v>
      </c>
      <c r="B79" s="14" t="s">
        <v>273</v>
      </c>
      <c r="C79" s="39" t="s">
        <v>106</v>
      </c>
      <c r="D79" s="14" t="s">
        <v>4</v>
      </c>
      <c r="E79" s="40">
        <v>11445.06</v>
      </c>
      <c r="F79" s="23" t="s">
        <v>291</v>
      </c>
      <c r="G79" s="8" t="s">
        <v>38</v>
      </c>
    </row>
    <row r="80" spans="1:7" x14ac:dyDescent="0.25">
      <c r="A80" s="23" t="s">
        <v>1</v>
      </c>
      <c r="B80" s="14" t="s">
        <v>274</v>
      </c>
      <c r="C80" s="39" t="s">
        <v>308</v>
      </c>
      <c r="D80" s="14" t="s">
        <v>4</v>
      </c>
      <c r="E80" s="40">
        <v>5693.4</v>
      </c>
      <c r="F80" s="23" t="s">
        <v>76</v>
      </c>
      <c r="G80" s="14"/>
    </row>
    <row r="81" spans="1:7" x14ac:dyDescent="0.25">
      <c r="A81" s="23" t="s">
        <v>13</v>
      </c>
      <c r="B81" s="14" t="s">
        <v>275</v>
      </c>
      <c r="C81" s="39" t="s">
        <v>308</v>
      </c>
      <c r="D81" s="14" t="s">
        <v>4</v>
      </c>
      <c r="E81" s="40">
        <v>22064.400000000001</v>
      </c>
      <c r="F81" s="23" t="s">
        <v>292</v>
      </c>
      <c r="G81" s="14"/>
    </row>
    <row r="82" spans="1:7" ht="26.25" x14ac:dyDescent="0.25">
      <c r="A82" s="23" t="s">
        <v>197</v>
      </c>
      <c r="B82" s="14" t="s">
        <v>276</v>
      </c>
      <c r="C82" s="39" t="s">
        <v>310</v>
      </c>
      <c r="D82" s="14" t="s">
        <v>4</v>
      </c>
      <c r="E82" s="41">
        <v>13747.44</v>
      </c>
      <c r="F82" s="23" t="s">
        <v>293</v>
      </c>
      <c r="G82" s="14"/>
    </row>
    <row r="83" spans="1:7" ht="26.25" x14ac:dyDescent="0.25">
      <c r="A83" s="23" t="s">
        <v>35</v>
      </c>
      <c r="B83" s="14" t="s">
        <v>277</v>
      </c>
      <c r="C83" s="39" t="s">
        <v>308</v>
      </c>
      <c r="D83" s="14" t="s">
        <v>4</v>
      </c>
      <c r="E83" s="40">
        <v>11823</v>
      </c>
      <c r="F83" s="23" t="s">
        <v>294</v>
      </c>
      <c r="G83" s="14"/>
    </row>
    <row r="84" spans="1:7" x14ac:dyDescent="0.25">
      <c r="A84" s="23" t="s">
        <v>35</v>
      </c>
      <c r="B84" s="14" t="s">
        <v>278</v>
      </c>
      <c r="C84" s="39" t="s">
        <v>308</v>
      </c>
      <c r="D84" s="14" t="s">
        <v>4</v>
      </c>
      <c r="E84" s="40">
        <v>16873.2</v>
      </c>
      <c r="F84" s="23" t="s">
        <v>295</v>
      </c>
      <c r="G84" s="14"/>
    </row>
    <row r="85" spans="1:7" x14ac:dyDescent="0.25">
      <c r="A85" s="23" t="s">
        <v>303</v>
      </c>
      <c r="B85" s="38" t="s">
        <v>279</v>
      </c>
      <c r="C85" s="39" t="s">
        <v>311</v>
      </c>
      <c r="D85" s="14" t="s">
        <v>4</v>
      </c>
      <c r="E85" s="40">
        <v>4512.9000000000005</v>
      </c>
      <c r="F85" s="23" t="s">
        <v>296</v>
      </c>
      <c r="G85" s="14"/>
    </row>
    <row r="86" spans="1:7" ht="26.25" x14ac:dyDescent="0.25">
      <c r="A86" s="23" t="s">
        <v>69</v>
      </c>
      <c r="B86" s="14" t="s">
        <v>280</v>
      </c>
      <c r="C86" s="39" t="s">
        <v>85</v>
      </c>
      <c r="D86" s="14" t="s">
        <v>4</v>
      </c>
      <c r="E86" s="40">
        <v>1993</v>
      </c>
      <c r="F86" s="23" t="s">
        <v>297</v>
      </c>
      <c r="G86" s="8" t="s">
        <v>38</v>
      </c>
    </row>
    <row r="87" spans="1:7" ht="26.25" x14ac:dyDescent="0.25">
      <c r="A87" s="23" t="s">
        <v>173</v>
      </c>
      <c r="B87" s="14" t="s">
        <v>281</v>
      </c>
      <c r="C87" s="39" t="s">
        <v>85</v>
      </c>
      <c r="D87" s="14" t="s">
        <v>4</v>
      </c>
      <c r="E87" s="40">
        <v>5512.64</v>
      </c>
      <c r="F87" s="23" t="s">
        <v>298</v>
      </c>
      <c r="G87" s="8" t="s">
        <v>38</v>
      </c>
    </row>
    <row r="88" spans="1:7" ht="26.25" x14ac:dyDescent="0.25">
      <c r="A88" s="23" t="s">
        <v>13</v>
      </c>
      <c r="B88" s="14" t="s">
        <v>282</v>
      </c>
      <c r="C88" s="39" t="s">
        <v>85</v>
      </c>
      <c r="D88" s="14" t="s">
        <v>4</v>
      </c>
      <c r="E88" s="40">
        <v>1878.9</v>
      </c>
      <c r="F88" s="23" t="s">
        <v>299</v>
      </c>
      <c r="G88" s="8" t="s">
        <v>38</v>
      </c>
    </row>
    <row r="89" spans="1:7" x14ac:dyDescent="0.25">
      <c r="A89" s="23" t="s">
        <v>75</v>
      </c>
      <c r="B89" s="14" t="s">
        <v>283</v>
      </c>
      <c r="C89" s="39" t="s">
        <v>308</v>
      </c>
      <c r="D89" s="14" t="s">
        <v>4</v>
      </c>
      <c r="E89" s="40">
        <v>18502.8</v>
      </c>
      <c r="F89" s="23" t="s">
        <v>300</v>
      </c>
      <c r="G89" s="14"/>
    </row>
    <row r="90" spans="1:7" ht="26.25" x14ac:dyDescent="0.25">
      <c r="A90" s="23" t="s">
        <v>304</v>
      </c>
      <c r="B90" s="14" t="s">
        <v>284</v>
      </c>
      <c r="C90" s="39" t="s">
        <v>309</v>
      </c>
      <c r="D90" s="14" t="s">
        <v>4</v>
      </c>
      <c r="E90" s="40">
        <v>160139.5533</v>
      </c>
      <c r="F90" s="23" t="s">
        <v>301</v>
      </c>
      <c r="G90" s="8" t="s">
        <v>38</v>
      </c>
    </row>
    <row r="91" spans="1:7" x14ac:dyDescent="0.25">
      <c r="A91" s="23" t="s">
        <v>13</v>
      </c>
      <c r="B91" s="14" t="s">
        <v>285</v>
      </c>
      <c r="C91" s="39" t="s">
        <v>251</v>
      </c>
      <c r="D91" s="14" t="s">
        <v>4</v>
      </c>
      <c r="E91" s="47">
        <f>30*196.61</f>
        <v>5898.3</v>
      </c>
      <c r="F91" s="23" t="s">
        <v>289</v>
      </c>
      <c r="G91" s="14"/>
    </row>
    <row r="92" spans="1:7" ht="26.25" x14ac:dyDescent="0.25">
      <c r="A92" s="23" t="s">
        <v>8</v>
      </c>
      <c r="B92" s="14" t="s">
        <v>286</v>
      </c>
      <c r="C92" s="39" t="s">
        <v>120</v>
      </c>
      <c r="D92" s="14" t="s">
        <v>4</v>
      </c>
      <c r="E92" s="41">
        <v>2521.33</v>
      </c>
      <c r="F92" s="23" t="s">
        <v>290</v>
      </c>
      <c r="G92" s="8" t="s">
        <v>38</v>
      </c>
    </row>
    <row r="93" spans="1:7" ht="26.25" x14ac:dyDescent="0.25">
      <c r="A93" s="23" t="s">
        <v>305</v>
      </c>
      <c r="B93" s="14" t="s">
        <v>287</v>
      </c>
      <c r="C93" s="39" t="s">
        <v>143</v>
      </c>
      <c r="D93" s="14" t="s">
        <v>4</v>
      </c>
      <c r="E93" s="40">
        <v>89819.7</v>
      </c>
      <c r="F93" s="23" t="s">
        <v>302</v>
      </c>
      <c r="G93" s="14"/>
    </row>
  </sheetData>
  <mergeCells count="1">
    <mergeCell ref="A2:G2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cv cvr decembrie 2025</vt:lpstr>
      <vt:lpstr>'cv cvr decembrie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2026-01-05T09:06:16Z</dcterms:modified>
</cp:coreProperties>
</file>