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50%CV" sheetId="28" r:id="rId1"/>
  </sheets>
  <calcPr calcId="145621"/>
</workbook>
</file>

<file path=xl/calcChain.xml><?xml version="1.0" encoding="utf-8"?>
<calcChain xmlns="http://schemas.openxmlformats.org/spreadsheetml/2006/main">
  <c r="H51" i="28" l="1"/>
  <c r="H29" i="28" l="1"/>
  <c r="H14" i="28" l="1"/>
  <c r="I29" i="28" l="1"/>
  <c r="J29" i="28"/>
  <c r="I14" i="28"/>
  <c r="J14" i="28"/>
  <c r="I58" i="28"/>
  <c r="J58" i="28"/>
  <c r="H58" i="28" l="1"/>
  <c r="J51" i="28"/>
  <c r="J37" i="28" l="1"/>
  <c r="J59" i="28" s="1"/>
  <c r="I37" i="28"/>
  <c r="H37" i="28"/>
  <c r="I34" i="28"/>
  <c r="H34" i="28"/>
  <c r="H59" i="28" l="1"/>
  <c r="I59" i="28"/>
</calcChain>
</file>

<file path=xl/sharedStrings.xml><?xml version="1.0" encoding="utf-8"?>
<sst xmlns="http://schemas.openxmlformats.org/spreadsheetml/2006/main" count="64" uniqueCount="46">
  <si>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</si>
  <si>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</si>
  <si>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</si>
  <si>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</si>
  <si>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</si>
  <si>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</si>
  <si>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</si>
  <si>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</si>
  <si>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cesionata lei</t>
  </si>
  <si>
    <t>medicament</t>
  </si>
  <si>
    <t>Tip</t>
  </si>
  <si>
    <t>TOTAL MEDIPLUS EXIM</t>
  </si>
  <si>
    <t>TOTAL DONA LOGISTICA</t>
  </si>
  <si>
    <t>TOTAL ALLIANCE HEALTHCARE  ROMANIA</t>
  </si>
  <si>
    <t>DONA LOGISTICA</t>
  </si>
  <si>
    <t>Date inreg. CAS MM</t>
  </si>
  <si>
    <t xml:space="preserve">ALLIANCE HEALTHCARE </t>
  </si>
  <si>
    <t>MEDIPLUS EXIM</t>
  </si>
  <si>
    <t>FARMEXIM</t>
  </si>
  <si>
    <t xml:space="preserve">TOTAL FARMEXIM </t>
  </si>
  <si>
    <t>TOTAL FILDAS TRADING</t>
  </si>
  <si>
    <t xml:space="preserve">valoare factura </t>
  </si>
  <si>
    <t>decontare</t>
  </si>
  <si>
    <t xml:space="preserve">TOTAL GENERAL </t>
  </si>
  <si>
    <t xml:space="preserve">FILDAS TRADING </t>
  </si>
  <si>
    <t>Ramas de</t>
  </si>
  <si>
    <t>plata</t>
  </si>
  <si>
    <t xml:space="preserve">Propus spre </t>
  </si>
  <si>
    <t>ROPHARMA SA</t>
  </si>
  <si>
    <t xml:space="preserve">                                                          TOTAL ROPHARMA SA</t>
  </si>
  <si>
    <t>PLATI  CESIUNI     SEPTEMBRIE  2026</t>
  </si>
  <si>
    <t>PENSIONARI 50% CV IUN.26</t>
  </si>
  <si>
    <t>AUG.2026</t>
  </si>
  <si>
    <t>GENTIANA</t>
  </si>
  <si>
    <t>50950/27.07.2026</t>
  </si>
  <si>
    <t>9087/10.08.2026</t>
  </si>
  <si>
    <t xml:space="preserve">NOVA APOTEKA </t>
  </si>
  <si>
    <t>1988/27.07.2026</t>
  </si>
  <si>
    <t>9965/20.08.2026</t>
  </si>
  <si>
    <t>SALIX</t>
  </si>
  <si>
    <t>1992/27.07.2026</t>
  </si>
  <si>
    <t>9977/20.08.2026</t>
  </si>
  <si>
    <t>Pensionari CV</t>
  </si>
  <si>
    <t>GENTIANA 478/03.07.2026</t>
  </si>
  <si>
    <t>N10637/03.07.2026</t>
  </si>
  <si>
    <t>MMSAL 1299/03.07.2026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</si>
</sst>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2">
    <xf numFmtId="0" fontId="0" fillId="0" borderId="0" xfId="0"/>
    <xf numFmtId="0" fontId="5" fillId="0" borderId="2" xfId="1" applyFont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0" fillId="0" borderId="0" xfId="0" applyBorder="1"/>
    <xf numFmtId="0" fontId="0" fillId="0" borderId="14" xfId="0" applyBorder="1"/>
    <xf numFmtId="0" fontId="6" fillId="0" borderId="0" xfId="0" applyFont="1"/>
    <xf numFmtId="0" fontId="0" fillId="0" borderId="17" xfId="0" applyBorder="1"/>
    <xf numFmtId="0" fontId="0" fillId="0" borderId="11" xfId="0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27" xfId="0" applyBorder="1"/>
    <xf numFmtId="0" fontId="5" fillId="0" borderId="14" xfId="1" applyFont="1" applyBorder="1" applyAlignment="1">
      <alignment horizontal="center"/>
    </xf>
    <xf numFmtId="0" fontId="0" fillId="0" borderId="8" xfId="0" applyBorder="1"/>
    <xf numFmtId="0" fontId="0" fillId="0" borderId="25" xfId="0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0" xfId="0" applyFill="1" applyBorder="1"/>
    <xf numFmtId="0" fontId="0" fillId="0" borderId="27" xfId="0" applyFill="1" applyBorder="1"/>
    <xf numFmtId="0" fontId="0" fillId="0" borderId="27" xfId="0" applyFill="1" applyBorder="1" applyAlignment="1">
      <alignment horizontal="right"/>
    </xf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0" fontId="0" fillId="0" borderId="33" xfId="0" applyBorder="1"/>
    <xf numFmtId="0" fontId="0" fillId="0" borderId="4" xfId="0" applyFill="1" applyBorder="1"/>
    <xf numFmtId="0" fontId="0" fillId="0" borderId="2" xfId="0" applyFill="1" applyBorder="1"/>
    <xf numFmtId="4" fontId="0" fillId="0" borderId="0" xfId="0" applyNumberFormat="1"/>
    <xf numFmtId="0" fontId="0" fillId="0" borderId="13" xfId="0" applyFill="1" applyBorder="1"/>
    <xf numFmtId="4" fontId="0" fillId="0" borderId="7" xfId="0" applyNumberFormat="1" applyFill="1" applyBorder="1"/>
    <xf numFmtId="0" fontId="0" fillId="0" borderId="9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8" xfId="0" applyFill="1" applyBorder="1" applyAlignment="1">
      <alignment horizontal="right"/>
    </xf>
    <xf numFmtId="0" fontId="0" fillId="0" borderId="18" xfId="0" applyFill="1" applyBorder="1"/>
    <xf numFmtId="4" fontId="0" fillId="0" borderId="9" xfId="0" applyNumberFormat="1" applyBorder="1"/>
    <xf numFmtId="0" fontId="0" fillId="0" borderId="7" xfId="0" applyFill="1" applyBorder="1"/>
    <xf numFmtId="0" fontId="0" fillId="0" borderId="10" xfId="0" applyFill="1" applyBorder="1"/>
    <xf numFmtId="0" fontId="5" fillId="0" borderId="13" xfId="1" applyFont="1" applyBorder="1" applyAlignment="1">
      <alignment horizontal="center"/>
    </xf>
    <xf numFmtId="0" fontId="0" fillId="0" borderId="19" xfId="0" applyFill="1" applyBorder="1"/>
    <xf numFmtId="0" fontId="0" fillId="0" borderId="9" xfId="0" applyFill="1" applyBorder="1"/>
    <xf numFmtId="0" fontId="5" fillId="0" borderId="45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0" fillId="0" borderId="20" xfId="0" applyBorder="1"/>
    <xf numFmtId="4" fontId="0" fillId="0" borderId="0" xfId="0" applyNumberFormat="1" applyFill="1" applyBorder="1"/>
    <xf numFmtId="0" fontId="5" fillId="0" borderId="20" xfId="1" applyFont="1" applyBorder="1" applyAlignment="1">
      <alignment horizontal="center"/>
    </xf>
    <xf numFmtId="4" fontId="0" fillId="0" borderId="9" xfId="0" applyNumberFormat="1" applyFill="1" applyBorder="1"/>
    <xf numFmtId="0" fontId="4" fillId="0" borderId="43" xfId="1" applyFont="1" applyBorder="1" applyAlignment="1">
      <alignment horizontal="right" vertical="top"/>
    </xf>
    <xf numFmtId="0" fontId="0" fillId="0" borderId="2" xfId="0" applyFill="1" applyBorder="1" applyAlignment="1">
      <alignment horizontal="right"/>
    </xf>
    <xf numFmtId="0" fontId="0" fillId="0" borderId="21" xfId="0" applyFill="1" applyBorder="1"/>
    <xf numFmtId="0" fontId="0" fillId="0" borderId="21" xfId="0" applyBorder="1"/>
    <xf numFmtId="0" fontId="0" fillId="0" borderId="45" xfId="0" applyFill="1" applyBorder="1"/>
    <xf numFmtId="4" fontId="0" fillId="0" borderId="45" xfId="0" applyNumberFormat="1" applyBorder="1"/>
    <xf numFmtId="0" fontId="0" fillId="0" borderId="8" xfId="0" applyFill="1" applyBorder="1"/>
    <xf numFmtId="0" fontId="0" fillId="0" borderId="29" xfId="0" applyBorder="1" applyAlignment="1">
      <alignment horizontal="center" vertical="top" wrapText="1"/>
    </xf>
    <xf numFmtId="0" fontId="0" fillId="0" borderId="14" xfId="0" applyFill="1" applyBorder="1"/>
    <xf numFmtId="4" fontId="0" fillId="0" borderId="27" xfId="0" applyNumberFormat="1" applyBorder="1"/>
    <xf numFmtId="0" fontId="6" fillId="0" borderId="45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0" fillId="0" borderId="33" xfId="0" applyFill="1" applyBorder="1"/>
    <xf numFmtId="0" fontId="0" fillId="0" borderId="37" xfId="0" applyFill="1" applyBorder="1"/>
    <xf numFmtId="0" fontId="0" fillId="0" borderId="37" xfId="0" applyFont="1" applyFill="1" applyBorder="1"/>
    <xf numFmtId="0" fontId="4" fillId="0" borderId="1" xfId="1" applyFont="1" applyBorder="1" applyAlignment="1">
      <alignment horizontal="right" vertical="top"/>
    </xf>
    <xf numFmtId="0" fontId="1" fillId="0" borderId="20" xfId="0" applyFont="1" applyBorder="1" applyAlignment="1">
      <alignment horizontal="center"/>
    </xf>
    <xf numFmtId="0" fontId="4" fillId="0" borderId="23" xfId="1" applyFont="1" applyBorder="1" applyAlignment="1">
      <alignment horizontal="right" vertical="top"/>
    </xf>
    <xf numFmtId="0" fontId="3" fillId="0" borderId="3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14" fontId="0" fillId="0" borderId="45" xfId="0" applyNumberFormat="1" applyFill="1" applyBorder="1"/>
    <xf numFmtId="4" fontId="6" fillId="0" borderId="45" xfId="0" applyNumberFormat="1" applyFont="1" applyBorder="1"/>
    <xf numFmtId="4" fontId="0" fillId="0" borderId="7" xfId="0" applyNumberFormat="1" applyBorder="1"/>
    <xf numFmtId="0" fontId="0" fillId="0" borderId="47" xfId="0" applyFill="1" applyBorder="1"/>
    <xf numFmtId="0" fontId="5" fillId="0" borderId="21" xfId="1" applyFont="1" applyBorder="1" applyAlignment="1">
      <alignment horizontal="center"/>
    </xf>
    <xf numFmtId="0" fontId="0" fillId="0" borderId="41" xfId="0" applyFill="1" applyBorder="1"/>
    <xf numFmtId="0" fontId="0" fillId="0" borderId="45" xfId="0" applyBorder="1"/>
    <xf numFmtId="0" fontId="5" fillId="0" borderId="2" xfId="1" applyFont="1" applyBorder="1" applyAlignment="1">
      <alignment horizontal="center" wrapText="1"/>
    </xf>
    <xf numFmtId="0" fontId="0" fillId="0" borderId="38" xfId="0" applyFill="1" applyBorder="1"/>
    <xf numFmtId="0" fontId="5" fillId="0" borderId="20" xfId="1" applyFont="1" applyBorder="1" applyAlignment="1">
      <alignment horizontal="center" vertical="top"/>
    </xf>
    <xf numFmtId="14" fontId="0" fillId="0" borderId="21" xfId="0" applyNumberFormat="1" applyFill="1" applyBorder="1"/>
    <xf numFmtId="0" fontId="0" fillId="0" borderId="56" xfId="0" applyFill="1" applyBorder="1" applyAlignment="1">
      <alignment horizontal="right"/>
    </xf>
    <xf numFmtId="0" fontId="0" fillId="0" borderId="44" xfId="0" applyFill="1" applyBorder="1"/>
    <xf numFmtId="0" fontId="1" fillId="0" borderId="45" xfId="0" applyFont="1" applyBorder="1" applyAlignment="1">
      <alignment horizontal="center"/>
    </xf>
    <xf numFmtId="0" fontId="0" fillId="0" borderId="46" xfId="0" applyFill="1" applyBorder="1"/>
    <xf numFmtId="0" fontId="12" fillId="0" borderId="2" xfId="0" applyFont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0" fillId="0" borderId="24" xfId="0" applyBorder="1" applyAlignment="1">
      <alignment horizontal="right"/>
    </xf>
    <xf numFmtId="0" fontId="5" fillId="0" borderId="21" xfId="1" applyFont="1" applyFill="1" applyBorder="1" applyAlignment="1">
      <alignment horizontal="center"/>
    </xf>
    <xf numFmtId="0" fontId="0" fillId="0" borderId="26" xfId="0" applyFill="1" applyBorder="1"/>
    <xf numFmtId="4" fontId="0" fillId="0" borderId="51" xfId="0" applyNumberFormat="1" applyBorder="1"/>
    <xf numFmtId="4" fontId="0" fillId="0" borderId="51" xfId="0" applyNumberFormat="1" applyFill="1" applyBorder="1"/>
    <xf numFmtId="4" fontId="0" fillId="0" borderId="54" xfId="0" applyNumberFormat="1" applyBorder="1"/>
    <xf numFmtId="4" fontId="0" fillId="0" borderId="33" xfId="0" applyNumberFormat="1" applyBorder="1"/>
    <xf numFmtId="4" fontId="0" fillId="0" borderId="50" xfId="0" applyNumberFormat="1" applyBorder="1"/>
    <xf numFmtId="4" fontId="0" fillId="0" borderId="57" xfId="0" applyNumberFormat="1" applyBorder="1"/>
    <xf numFmtId="4" fontId="0" fillId="0" borderId="52" xfId="0" applyNumberFormat="1" applyBorder="1"/>
    <xf numFmtId="0" fontId="0" fillId="0" borderId="36" xfId="0" applyBorder="1"/>
    <xf numFmtId="4" fontId="0" fillId="0" borderId="55" xfId="0" applyNumberFormat="1" applyBorder="1"/>
    <xf numFmtId="4" fontId="0" fillId="0" borderId="40" xfId="0" applyNumberFormat="1" applyBorder="1"/>
    <xf numFmtId="0" fontId="3" fillId="0" borderId="7" xfId="0" applyFont="1" applyBorder="1" applyAlignment="1">
      <alignment horizontal="center"/>
    </xf>
    <xf numFmtId="4" fontId="0" fillId="0" borderId="39" xfId="0" applyNumberFormat="1" applyBorder="1"/>
    <xf numFmtId="4" fontId="0" fillId="0" borderId="45" xfId="0" applyNumberFormat="1" applyFill="1" applyBorder="1"/>
    <xf numFmtId="0" fontId="0" fillId="0" borderId="28" xfId="0" applyBorder="1"/>
    <xf numFmtId="0" fontId="5" fillId="0" borderId="21" xfId="1" applyFont="1" applyBorder="1" applyAlignment="1">
      <alignment horizontal="right" vertical="top"/>
    </xf>
    <xf numFmtId="4" fontId="0" fillId="0" borderId="57" xfId="0" applyNumberFormat="1" applyBorder="1" applyAlignment="1">
      <alignment vertical="top"/>
    </xf>
    <xf numFmtId="0" fontId="0" fillId="0" borderId="51" xfId="0" applyBorder="1" applyAlignment="1">
      <alignment vertical="top"/>
    </xf>
    <xf numFmtId="0" fontId="0" fillId="0" borderId="51" xfId="0" applyBorder="1" applyAlignment="1">
      <alignment horizontal="right"/>
    </xf>
    <xf numFmtId="4" fontId="0" fillId="0" borderId="51" xfId="0" applyNumberFormat="1" applyFill="1" applyBorder="1" applyAlignment="1">
      <alignment vertical="top"/>
    </xf>
    <xf numFmtId="4" fontId="0" fillId="0" borderId="57" xfId="0" applyNumberFormat="1" applyBorder="1" applyAlignment="1">
      <alignment horizontal="right"/>
    </xf>
    <xf numFmtId="4" fontId="6" fillId="0" borderId="50" xfId="0" applyNumberFormat="1" applyFont="1" applyBorder="1"/>
    <xf numFmtId="4" fontId="1" fillId="0" borderId="51" xfId="0" applyNumberFormat="1" applyFont="1" applyBorder="1"/>
    <xf numFmtId="0" fontId="0" fillId="0" borderId="44" xfId="0" applyBorder="1"/>
    <xf numFmtId="0" fontId="6" fillId="0" borderId="20" xfId="0" applyFont="1" applyBorder="1" applyAlignment="1">
      <alignment horizontal="center"/>
    </xf>
    <xf numFmtId="0" fontId="5" fillId="0" borderId="45" xfId="1" applyFont="1" applyBorder="1" applyAlignment="1">
      <alignment horizontal="center" vertical="top"/>
    </xf>
    <xf numFmtId="4" fontId="0" fillId="0" borderId="54" xfId="0" applyNumberFormat="1" applyFill="1" applyBorder="1"/>
    <xf numFmtId="0" fontId="0" fillId="0" borderId="54" xfId="0" applyBorder="1" applyAlignment="1">
      <alignment vertical="top"/>
    </xf>
    <xf numFmtId="4" fontId="0" fillId="0" borderId="55" xfId="0" applyNumberFormat="1" applyBorder="1" applyAlignment="1">
      <alignment vertical="top"/>
    </xf>
    <xf numFmtId="4" fontId="0" fillId="0" borderId="54" xfId="0" applyNumberFormat="1" applyFill="1" applyBorder="1" applyAlignment="1">
      <alignment vertical="top"/>
    </xf>
    <xf numFmtId="0" fontId="0" fillId="0" borderId="57" xfId="0" applyFill="1" applyBorder="1" applyAlignment="1">
      <alignment horizontal="right"/>
    </xf>
    <xf numFmtId="0" fontId="0" fillId="0" borderId="52" xfId="0" applyBorder="1" applyAlignment="1">
      <alignment horizontal="right"/>
    </xf>
    <xf numFmtId="0" fontId="0" fillId="0" borderId="51" xfId="0" applyFill="1" applyBorder="1" applyAlignment="1">
      <alignment horizontal="right" vertical="top"/>
    </xf>
    <xf numFmtId="0" fontId="0" fillId="0" borderId="19" xfId="0" applyBorder="1"/>
    <xf numFmtId="0" fontId="0" fillId="0" borderId="29" xfId="0" applyBorder="1" applyAlignment="1">
      <alignment vertical="top" wrapText="1"/>
    </xf>
    <xf numFmtId="0" fontId="0" fillId="0" borderId="16" xfId="0" applyFill="1" applyBorder="1"/>
    <xf numFmtId="0" fontId="0" fillId="0" borderId="7" xfId="0" applyFill="1" applyBorder="1" applyAlignment="1">
      <alignment vertical="top"/>
    </xf>
    <xf numFmtId="0" fontId="0" fillId="0" borderId="56" xfId="0" applyFill="1" applyBorder="1" applyAlignment="1">
      <alignment horizontal="right" vertical="top"/>
    </xf>
    <xf numFmtId="4" fontId="14" fillId="0" borderId="15" xfId="0" applyNumberFormat="1" applyFont="1" applyBorder="1"/>
    <xf numFmtId="4" fontId="15" fillId="0" borderId="15" xfId="0" applyNumberFormat="1" applyFont="1" applyBorder="1" applyAlignment="1">
      <alignment horizontal="right"/>
    </xf>
    <xf numFmtId="4" fontId="14" fillId="0" borderId="15" xfId="0" applyNumberFormat="1" applyFont="1" applyBorder="1" applyAlignment="1">
      <alignment horizontal="right"/>
    </xf>
    <xf numFmtId="0" fontId="14" fillId="0" borderId="45" xfId="0" applyFont="1" applyBorder="1" applyAlignment="1">
      <alignment horizontal="right"/>
    </xf>
    <xf numFmtId="4" fontId="14" fillId="0" borderId="51" xfId="0" applyNumberFormat="1" applyFont="1" applyBorder="1" applyAlignment="1">
      <alignment horizontal="right" vertical="center"/>
    </xf>
    <xf numFmtId="4" fontId="14" fillId="0" borderId="20" xfId="0" applyNumberFormat="1" applyFont="1" applyBorder="1" applyAlignment="1">
      <alignment horizontal="right" vertical="center"/>
    </xf>
    <xf numFmtId="4" fontId="0" fillId="0" borderId="27" xfId="0" applyNumberFormat="1" applyFill="1" applyBorder="1"/>
    <xf numFmtId="0" fontId="0" fillId="0" borderId="48" xfId="0" applyBorder="1"/>
    <xf numFmtId="0" fontId="0" fillId="0" borderId="45" xfId="0" applyBorder="1" applyAlignment="1">
      <alignment vertical="top"/>
    </xf>
    <xf numFmtId="0" fontId="6" fillId="0" borderId="1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7" xfId="0" applyBorder="1"/>
    <xf numFmtId="0" fontId="0" fillId="0" borderId="40" xfId="0" applyBorder="1" applyAlignment="1">
      <alignment vertical="top"/>
    </xf>
    <xf numFmtId="0" fontId="0" fillId="0" borderId="0" xfId="0" applyBorder="1" applyAlignment="1">
      <alignment vertical="top"/>
    </xf>
    <xf numFmtId="49" fontId="11" fillId="0" borderId="45" xfId="0" applyNumberFormat="1" applyFont="1" applyBorder="1" applyAlignment="1">
      <alignment vertical="top" wrapText="1"/>
    </xf>
    <xf numFmtId="4" fontId="0" fillId="0" borderId="45" xfId="0" applyNumberFormat="1" applyFill="1" applyBorder="1" applyAlignment="1">
      <alignment vertical="top"/>
    </xf>
    <xf numFmtId="0" fontId="6" fillId="0" borderId="21" xfId="0" applyFont="1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52" xfId="0" applyBorder="1" applyAlignment="1">
      <alignment vertical="top"/>
    </xf>
    <xf numFmtId="0" fontId="16" fillId="0" borderId="21" xfId="1" applyFont="1" applyFill="1" applyBorder="1" applyAlignment="1">
      <alignment horizontal="center" wrapText="1"/>
    </xf>
    <xf numFmtId="0" fontId="16" fillId="0" borderId="20" xfId="1" applyFont="1" applyBorder="1" applyAlignment="1">
      <alignment horizontal="center"/>
    </xf>
    <xf numFmtId="4" fontId="0" fillId="0" borderId="42" xfId="0" applyNumberFormat="1" applyBorder="1"/>
    <xf numFmtId="0" fontId="0" fillId="0" borderId="22" xfId="0" applyFill="1" applyBorder="1"/>
    <xf numFmtId="4" fontId="14" fillId="0" borderId="54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/>
    </xf>
    <xf numFmtId="0" fontId="6" fillId="0" borderId="28" xfId="0" applyFont="1" applyBorder="1" applyAlignment="1">
      <alignment vertical="top"/>
    </xf>
    <xf numFmtId="4" fontId="14" fillId="0" borderId="5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horizontal="right" vertical="center"/>
    </xf>
    <xf numFmtId="0" fontId="0" fillId="0" borderId="4" xfId="0" applyFill="1" applyBorder="1" applyAlignment="1">
      <alignment horizontal="right"/>
    </xf>
    <xf numFmtId="0" fontId="0" fillId="2" borderId="33" xfId="0" applyFill="1" applyBorder="1"/>
    <xf numFmtId="49" fontId="12" fillId="0" borderId="21" xfId="0" applyNumberFormat="1" applyFont="1" applyBorder="1" applyAlignment="1">
      <alignment vertical="top" wrapText="1"/>
    </xf>
    <xf numFmtId="0" fontId="6" fillId="0" borderId="14" xfId="0" applyFont="1" applyBorder="1" applyAlignment="1">
      <alignment horizontal="center"/>
    </xf>
    <xf numFmtId="0" fontId="10" fillId="0" borderId="20" xfId="0" applyFont="1" applyBorder="1" applyAlignment="1">
      <alignment vertical="top"/>
    </xf>
    <xf numFmtId="49" fontId="12" fillId="0" borderId="28" xfId="0" applyNumberFormat="1" applyFont="1" applyBorder="1" applyAlignment="1">
      <alignment vertical="top" wrapText="1"/>
    </xf>
    <xf numFmtId="4" fontId="0" fillId="0" borderId="2" xfId="0" applyNumberFormat="1" applyBorder="1"/>
    <xf numFmtId="0" fontId="16" fillId="0" borderId="45" xfId="1" applyFont="1" applyBorder="1" applyAlignment="1">
      <alignment horizontal="center"/>
    </xf>
    <xf numFmtId="0" fontId="0" fillId="0" borderId="7" xfId="0" applyBorder="1"/>
    <xf numFmtId="0" fontId="0" fillId="0" borderId="53" xfId="0" applyFill="1" applyBorder="1" applyAlignment="1">
      <alignment vertical="top"/>
    </xf>
    <xf numFmtId="0" fontId="0" fillId="0" borderId="27" xfId="0" applyBorder="1" applyAlignment="1">
      <alignment horizontal="right"/>
    </xf>
    <xf numFmtId="0" fontId="6" fillId="0" borderId="36" xfId="0" applyFont="1" applyBorder="1" applyAlignment="1">
      <alignment vertical="top"/>
    </xf>
    <xf numFmtId="0" fontId="0" fillId="0" borderId="20" xfId="0" applyBorder="1" applyAlignment="1">
      <alignment vertical="top"/>
    </xf>
    <xf numFmtId="0" fontId="10" fillId="0" borderId="45" xfId="0" applyFont="1" applyBorder="1" applyAlignment="1">
      <alignment vertical="top"/>
    </xf>
    <xf numFmtId="0" fontId="5" fillId="0" borderId="20" xfId="1" applyFont="1" applyBorder="1" applyAlignment="1">
      <alignment horizontal="right" vertical="top"/>
    </xf>
    <xf numFmtId="0" fontId="5" fillId="0" borderId="21" xfId="1" applyFont="1" applyBorder="1" applyAlignment="1">
      <alignment vertical="top"/>
    </xf>
    <xf numFmtId="0" fontId="10" fillId="0" borderId="21" xfId="0" applyFont="1" applyBorder="1" applyAlignment="1">
      <alignment vertical="top"/>
    </xf>
    <xf numFmtId="0" fontId="6" fillId="0" borderId="30" xfId="0" applyFont="1" applyBorder="1" applyAlignment="1">
      <alignment vertical="top"/>
    </xf>
    <xf numFmtId="0" fontId="6" fillId="0" borderId="21" xfId="0" applyFont="1" applyBorder="1" applyAlignment="1">
      <alignment horizontal="center"/>
    </xf>
    <xf numFmtId="0" fontId="0" fillId="0" borderId="45" xfId="0" applyBorder="1" applyAlignment="1">
      <alignment horizontal="center" vertical="top"/>
    </xf>
    <xf numFmtId="0" fontId="6" fillId="0" borderId="21" xfId="0" applyFont="1" applyBorder="1" applyAlignment="1">
      <alignment vertical="top"/>
    </xf>
    <xf numFmtId="0" fontId="6" fillId="0" borderId="29" xfId="0" applyFont="1" applyBorder="1" applyAlignment="1">
      <alignment horizontal="center"/>
    </xf>
    <xf numFmtId="0" fontId="0" fillId="0" borderId="47" xfId="0" applyBorder="1"/>
    <xf numFmtId="0" fontId="6" fillId="0" borderId="45" xfId="0" applyFont="1" applyBorder="1" applyAlignment="1">
      <alignment vertical="top"/>
    </xf>
    <xf numFmtId="0" fontId="6" fillId="0" borderId="45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4" fontId="14" fillId="0" borderId="0" xfId="0" applyNumberFormat="1" applyFont="1" applyBorder="1" applyAlignment="1">
      <alignment horizontal="right"/>
    </xf>
    <xf numFmtId="4" fontId="14" fillId="0" borderId="45" xfId="0" applyNumberFormat="1" applyFont="1" applyBorder="1" applyAlignment="1">
      <alignment horizontal="right"/>
    </xf>
    <xf numFmtId="4" fontId="14" fillId="0" borderId="30" xfId="0" applyNumberFormat="1" applyFont="1" applyBorder="1" applyAlignment="1">
      <alignment horizontal="right"/>
    </xf>
    <xf numFmtId="0" fontId="2" fillId="0" borderId="30" xfId="0" applyFont="1" applyBorder="1" applyAlignment="1">
      <alignment horizontal="center" vertical="top"/>
    </xf>
    <xf numFmtId="0" fontId="6" fillId="0" borderId="58" xfId="0" applyFont="1" applyBorder="1" applyAlignment="1">
      <alignment vertical="top"/>
    </xf>
    <xf numFmtId="0" fontId="0" fillId="0" borderId="48" xfId="0" applyBorder="1" applyAlignment="1">
      <alignment horizontal="center" vertical="top"/>
    </xf>
    <xf numFmtId="0" fontId="0" fillId="2" borderId="9" xfId="0" applyFill="1" applyBorder="1"/>
    <xf numFmtId="0" fontId="0" fillId="0" borderId="44" xfId="0" applyFont="1" applyBorder="1"/>
    <xf numFmtId="0" fontId="0" fillId="0" borderId="19" xfId="0" applyFont="1" applyBorder="1"/>
    <xf numFmtId="0" fontId="6" fillId="0" borderId="1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4" fontId="6" fillId="0" borderId="35" xfId="0" applyNumberFormat="1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6" fillId="0" borderId="29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51" xfId="0" applyFont="1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14" fontId="6" fillId="0" borderId="17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13" fillId="0" borderId="28" xfId="0" applyNumberFormat="1" applyFont="1" applyBorder="1" applyAlignment="1">
      <alignment vertical="top" wrapText="1"/>
    </xf>
    <xf numFmtId="0" fontId="10" fillId="0" borderId="30" xfId="0" applyFont="1" applyBorder="1" applyAlignment="1">
      <alignment vertical="top" wrapText="1"/>
    </xf>
    <xf numFmtId="49" fontId="12" fillId="0" borderId="21" xfId="0" applyNumberFormat="1" applyFont="1" applyBorder="1" applyAlignment="1">
      <alignment vertical="top" wrapText="1"/>
    </xf>
    <xf numFmtId="49" fontId="12" fillId="0" borderId="45" xfId="0" applyNumberFormat="1" applyFont="1" applyBorder="1" applyAlignment="1">
      <alignment vertical="top" wrapText="1"/>
    </xf>
    <xf numFmtId="49" fontId="12" fillId="0" borderId="20" xfId="0" applyNumberFormat="1" applyFont="1" applyBorder="1" applyAlignment="1">
      <alignment vertical="top" wrapText="1"/>
    </xf>
    <xf numFmtId="49" fontId="11" fillId="0" borderId="36" xfId="0" applyNumberFormat="1" applyFont="1" applyBorder="1" applyAlignment="1">
      <alignment vertical="top" wrapText="1"/>
    </xf>
    <xf numFmtId="0" fontId="0" fillId="0" borderId="36" xfId="0" applyBorder="1" applyAlignment="1">
      <alignment vertical="top" wrapText="1"/>
    </xf>
    <xf numFmtId="49" fontId="11" fillId="0" borderId="28" xfId="0" applyNumberFormat="1" applyFont="1" applyBorder="1" applyAlignment="1">
      <alignment vertical="top" wrapText="1"/>
    </xf>
    <xf numFmtId="0" fontId="0" fillId="0" borderId="30" xfId="0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60"/>
  <sheetViews>
    <sheetView tabSelected="1" workbookViewId="0">
      <selection activeCell="A8" sqref="A8:XFD11"/>
    </sheetView>
  </sheetViews>
  <sheetFormatPr defaultRowHeight="15" x14ac:dyDescent="0.25"/>
  <cols>
    <col min="1" max="1" width="4.5703125" customWidth="1"/>
    <col min="2" max="2" width="16.7109375" customWidth="1"/>
    <col min="3" max="3" width="15.28515625" customWidth="1"/>
    <col min="4" max="4" width="15" customWidth="1"/>
    <col min="5" max="5" width="15.5703125" customWidth="1"/>
    <col min="6" max="6" width="12.7109375" customWidth="1"/>
    <col min="7" max="7" width="23.42578125" customWidth="1"/>
    <col min="8" max="8" width="11.5703125" customWidth="1"/>
    <col min="9" max="9" width="11.140625" hidden="1" customWidth="1"/>
    <col min="10" max="10" width="12.85546875" hidden="1" customWidth="1"/>
  </cols>
  <sheetData>
    <row r="3" spans="1:10" ht="15.75" x14ac:dyDescent="0.25">
      <c r="A3" s="10"/>
      <c r="B3" s="10"/>
      <c r="C3" s="10"/>
      <c r="D3" s="11" t="s">
        <v>30</v>
      </c>
      <c r="E3" s="11"/>
      <c r="F3" s="10"/>
      <c r="G3" s="12" t="s">
        <v>31</v>
      </c>
      <c r="H3" s="12"/>
    </row>
    <row r="5" spans="1:10" ht="15.75" thickBot="1" x14ac:dyDescent="0.3">
      <c r="I5" s="7"/>
      <c r="J5" s="7"/>
    </row>
    <row r="6" spans="1:10" ht="26.25" x14ac:dyDescent="0.25">
      <c r="A6" s="4" t="s">
        <v>0</v>
      </c>
      <c r="B6" s="1" t="s">
        <v>1</v>
      </c>
      <c r="C6" s="73" t="s">
        <v>15</v>
      </c>
      <c r="D6" s="1" t="s">
        <v>2</v>
      </c>
      <c r="E6" s="2" t="s">
        <v>3</v>
      </c>
      <c r="F6" s="2" t="s">
        <v>10</v>
      </c>
      <c r="G6" s="82" t="s">
        <v>4</v>
      </c>
      <c r="H6" s="147" t="s">
        <v>21</v>
      </c>
      <c r="I6" s="85" t="s">
        <v>27</v>
      </c>
      <c r="J6" s="85" t="s">
        <v>25</v>
      </c>
    </row>
    <row r="7" spans="1:10" ht="15.75" thickBot="1" x14ac:dyDescent="0.3">
      <c r="A7" s="14" t="s">
        <v>5</v>
      </c>
      <c r="B7" s="3"/>
      <c r="C7" s="3"/>
      <c r="D7" s="3"/>
      <c r="E7" s="3" t="s">
        <v>6</v>
      </c>
      <c r="F7" s="3" t="s">
        <v>9</v>
      </c>
      <c r="G7" s="83" t="s">
        <v>7</v>
      </c>
      <c r="H7" s="148" t="s">
        <v>8</v>
      </c>
      <c r="I7" s="44" t="s">
        <v>22</v>
      </c>
      <c r="J7" s="44" t="s">
        <v>26</v>
      </c>
    </row>
    <row r="8" spans="1:10" hidden="1" x14ac:dyDescent="0.25">
      <c r="A8" s="70">
        <v>1</v>
      </c>
      <c r="B8" s="161" t="s">
        <v>24</v>
      </c>
      <c r="C8" s="49"/>
      <c r="D8" s="13"/>
      <c r="E8" s="15"/>
      <c r="F8" s="189"/>
      <c r="G8" s="21"/>
      <c r="H8" s="130"/>
      <c r="I8" s="41"/>
      <c r="J8" s="40"/>
    </row>
    <row r="9" spans="1:10" ht="15.75" hidden="1" thickBot="1" x14ac:dyDescent="0.3">
      <c r="A9" s="44"/>
      <c r="B9" s="41"/>
      <c r="C9" s="50"/>
      <c r="D9" s="5"/>
      <c r="E9" s="6"/>
      <c r="F9" s="37"/>
      <c r="G9" s="41"/>
      <c r="H9" s="163"/>
      <c r="I9" s="41"/>
      <c r="J9" s="40"/>
    </row>
    <row r="10" spans="1:10" hidden="1" x14ac:dyDescent="0.25">
      <c r="A10" s="70">
        <v>2</v>
      </c>
      <c r="B10" s="158" t="s">
        <v>24</v>
      </c>
      <c r="C10" s="49"/>
      <c r="D10" s="13"/>
      <c r="E10" s="49"/>
      <c r="F10" s="190"/>
      <c r="G10" s="21"/>
      <c r="H10" s="130"/>
      <c r="I10" s="149"/>
      <c r="J10" s="142"/>
    </row>
    <row r="11" spans="1:10" ht="15.75" hidden="1" thickBot="1" x14ac:dyDescent="0.3">
      <c r="A11" s="44"/>
      <c r="B11" s="41"/>
      <c r="C11" s="72"/>
      <c r="D11" s="5"/>
      <c r="E11" s="72"/>
      <c r="F11" s="145"/>
      <c r="G11" s="77"/>
      <c r="H11" s="116"/>
      <c r="I11" s="140"/>
      <c r="J11" s="132"/>
    </row>
    <row r="12" spans="1:10" hidden="1" x14ac:dyDescent="0.25">
      <c r="A12" s="70">
        <v>3</v>
      </c>
      <c r="B12" s="158" t="s">
        <v>24</v>
      </c>
      <c r="C12" s="49"/>
      <c r="D12" s="13"/>
      <c r="E12" s="15"/>
      <c r="F12" s="165"/>
      <c r="G12" s="21"/>
      <c r="H12" s="130"/>
      <c r="I12" s="43"/>
      <c r="J12" s="99"/>
    </row>
    <row r="13" spans="1:10" ht="15.75" hidden="1" thickBot="1" x14ac:dyDescent="0.3">
      <c r="A13" s="40"/>
      <c r="B13" s="141"/>
      <c r="C13" s="50"/>
      <c r="D13" s="5"/>
      <c r="E13" s="6"/>
      <c r="F13" s="58"/>
      <c r="G13" s="17"/>
      <c r="H13" s="35"/>
      <c r="I13" s="43"/>
      <c r="J13" s="99"/>
    </row>
    <row r="14" spans="1:10" ht="15.75" thickBot="1" x14ac:dyDescent="0.3">
      <c r="A14" s="191" t="s">
        <v>20</v>
      </c>
      <c r="B14" s="192"/>
      <c r="C14" s="192"/>
      <c r="D14" s="192"/>
      <c r="E14" s="192"/>
      <c r="F14" s="192"/>
      <c r="G14" s="192"/>
      <c r="H14" s="125">
        <f>H8+H10+H12</f>
        <v>0</v>
      </c>
      <c r="I14" s="125">
        <f t="shared" ref="I14:J14" si="0">I10+I12</f>
        <v>0</v>
      </c>
      <c r="J14" s="125">
        <f t="shared" si="0"/>
        <v>0</v>
      </c>
    </row>
    <row r="15" spans="1:10" hidden="1" x14ac:dyDescent="0.25">
      <c r="A15" s="101">
        <v>1</v>
      </c>
      <c r="B15" s="203" t="s">
        <v>16</v>
      </c>
      <c r="C15" s="49"/>
      <c r="D15" s="13"/>
      <c r="E15" s="49"/>
      <c r="F15" s="69"/>
      <c r="G15" s="17"/>
      <c r="H15" s="35"/>
      <c r="I15" s="58"/>
      <c r="J15" s="87"/>
    </row>
    <row r="16" spans="1:10" ht="15.75" hidden="1" thickBot="1" x14ac:dyDescent="0.3">
      <c r="A16" s="170"/>
      <c r="B16" s="204"/>
      <c r="C16" s="72"/>
      <c r="D16" s="5"/>
      <c r="E16" s="72"/>
      <c r="F16" s="59"/>
      <c r="G16" s="16"/>
      <c r="H16" s="86"/>
      <c r="I16" s="58"/>
      <c r="J16" s="103"/>
    </row>
    <row r="17" spans="1:13" hidden="1" x14ac:dyDescent="0.25">
      <c r="A17" s="101">
        <v>2</v>
      </c>
      <c r="B17" s="205" t="s">
        <v>16</v>
      </c>
      <c r="C17" s="72"/>
      <c r="D17" s="5"/>
      <c r="E17" s="6"/>
      <c r="F17" s="131"/>
      <c r="G17" s="32"/>
      <c r="H17" s="74"/>
      <c r="I17" s="35"/>
      <c r="J17" s="87"/>
    </row>
    <row r="18" spans="1:13" hidden="1" x14ac:dyDescent="0.25">
      <c r="A18" s="111"/>
      <c r="B18" s="206"/>
      <c r="C18" s="72"/>
      <c r="D18" s="5"/>
      <c r="E18" s="6"/>
      <c r="F18" s="58"/>
      <c r="G18" s="17"/>
      <c r="H18" s="35"/>
      <c r="I18" s="35"/>
      <c r="J18" s="87"/>
    </row>
    <row r="19" spans="1:13" ht="15.75" hidden="1" thickBot="1" x14ac:dyDescent="0.3">
      <c r="A19" s="75"/>
      <c r="B19" s="207"/>
      <c r="C19" s="42"/>
      <c r="D19" s="42"/>
      <c r="E19" s="42"/>
      <c r="F19" s="58"/>
      <c r="G19" s="17"/>
      <c r="H19" s="35"/>
      <c r="I19" s="35"/>
      <c r="J19" s="87"/>
    </row>
    <row r="20" spans="1:13" hidden="1" x14ac:dyDescent="0.25">
      <c r="A20" s="171">
        <v>3</v>
      </c>
      <c r="B20" s="208" t="s">
        <v>16</v>
      </c>
      <c r="C20" s="49"/>
      <c r="D20" s="13"/>
      <c r="E20" s="49"/>
      <c r="F20" s="119"/>
      <c r="G20" s="21"/>
      <c r="H20" s="33"/>
      <c r="I20" s="112"/>
      <c r="J20" s="88"/>
    </row>
    <row r="21" spans="1:13" ht="15.75" hidden="1" thickBot="1" x14ac:dyDescent="0.3">
      <c r="A21" s="169"/>
      <c r="B21" s="209"/>
      <c r="C21" s="72"/>
      <c r="D21" s="5"/>
      <c r="E21" s="72"/>
      <c r="F21" s="80"/>
      <c r="G21" s="18"/>
      <c r="H21" s="36"/>
      <c r="I21" s="112"/>
      <c r="J21" s="88"/>
    </row>
    <row r="22" spans="1:13" hidden="1" x14ac:dyDescent="0.25">
      <c r="A22" s="172">
        <v>4</v>
      </c>
      <c r="B22" s="210" t="s">
        <v>16</v>
      </c>
      <c r="C22" s="49"/>
      <c r="D22" s="13"/>
      <c r="E22" s="49"/>
      <c r="F22" s="119"/>
      <c r="G22" s="166"/>
      <c r="H22" s="20"/>
      <c r="I22" s="112"/>
      <c r="J22" s="88"/>
    </row>
    <row r="23" spans="1:13" ht="15.75" hidden="1" thickBot="1" x14ac:dyDescent="0.3">
      <c r="A23" s="160"/>
      <c r="B23" s="211"/>
      <c r="C23" s="50"/>
      <c r="D23" s="5"/>
      <c r="E23" s="72"/>
      <c r="F23" s="150"/>
      <c r="G23" s="23"/>
      <c r="H23" s="121"/>
      <c r="I23" s="112"/>
      <c r="J23" s="88"/>
    </row>
    <row r="24" spans="1:13" hidden="1" x14ac:dyDescent="0.25">
      <c r="A24" s="172">
        <v>5</v>
      </c>
      <c r="B24" s="210" t="s">
        <v>16</v>
      </c>
      <c r="C24" s="49"/>
      <c r="D24" s="13"/>
      <c r="E24" s="49"/>
      <c r="F24" s="119"/>
      <c r="G24" s="21"/>
      <c r="H24" s="26"/>
      <c r="I24" s="112"/>
      <c r="J24" s="88"/>
    </row>
    <row r="25" spans="1:13" ht="15.75" hidden="1" thickBot="1" x14ac:dyDescent="0.3">
      <c r="A25" s="160"/>
      <c r="B25" s="211"/>
      <c r="C25" s="72"/>
      <c r="D25" s="5"/>
      <c r="E25" s="72"/>
      <c r="F25" s="150"/>
      <c r="G25" s="23"/>
      <c r="H25" s="121"/>
      <c r="I25" s="112"/>
      <c r="J25" s="88"/>
    </row>
    <row r="26" spans="1:13" hidden="1" x14ac:dyDescent="0.25">
      <c r="A26" s="169">
        <v>6</v>
      </c>
      <c r="B26" s="208" t="s">
        <v>16</v>
      </c>
      <c r="C26" s="72"/>
      <c r="D26" s="5"/>
      <c r="E26" s="72"/>
      <c r="F26" s="28"/>
      <c r="G26" s="156"/>
      <c r="H26" s="25"/>
      <c r="I26" s="112"/>
      <c r="J26" s="88"/>
    </row>
    <row r="27" spans="1:13" ht="15.75" hidden="1" thickBot="1" x14ac:dyDescent="0.3">
      <c r="A27" s="168"/>
      <c r="B27" s="209"/>
      <c r="C27" s="72"/>
      <c r="D27" s="5"/>
      <c r="E27" s="72"/>
      <c r="F27" s="58"/>
      <c r="G27" s="17"/>
      <c r="H27" s="35"/>
      <c r="I27" s="98"/>
      <c r="J27" s="91"/>
    </row>
    <row r="28" spans="1:13" ht="15.75" hidden="1" thickBot="1" x14ac:dyDescent="0.3">
      <c r="A28" s="144"/>
      <c r="B28" s="53"/>
      <c r="C28" s="120"/>
      <c r="D28" s="138"/>
      <c r="E28" s="138"/>
      <c r="F28" s="69"/>
      <c r="G28" s="31"/>
      <c r="H28" s="35"/>
      <c r="I28" s="22"/>
      <c r="J28" s="51"/>
    </row>
    <row r="29" spans="1:13" ht="15.75" thickBot="1" x14ac:dyDescent="0.3">
      <c r="A29" s="200" t="s">
        <v>13</v>
      </c>
      <c r="B29" s="201"/>
      <c r="C29" s="201"/>
      <c r="D29" s="202"/>
      <c r="E29" s="202"/>
      <c r="F29" s="202"/>
      <c r="G29" s="202"/>
      <c r="H29" s="129">
        <f>H15+H17+H18+H19+H16+H20+H26+H27+H22+H24</f>
        <v>0</v>
      </c>
      <c r="I29" s="129">
        <f t="shared" ref="I29:J29" si="1">I15+I17+I18+I19+I16</f>
        <v>0</v>
      </c>
      <c r="J29" s="154">
        <f t="shared" si="1"/>
        <v>0</v>
      </c>
      <c r="K29" s="155"/>
    </row>
    <row r="30" spans="1:13" hidden="1" x14ac:dyDescent="0.25">
      <c r="A30" s="61">
        <v>1</v>
      </c>
      <c r="B30" s="81" t="s">
        <v>18</v>
      </c>
      <c r="C30" s="49"/>
      <c r="D30" s="13"/>
      <c r="E30" s="49"/>
      <c r="F30" s="38"/>
      <c r="G30" s="152"/>
      <c r="H30" s="162"/>
      <c r="I30" s="90"/>
      <c r="J30" s="92"/>
    </row>
    <row r="31" spans="1:13" ht="15.75" hidden="1" thickBot="1" x14ac:dyDescent="0.3">
      <c r="A31" s="63"/>
      <c r="B31" s="64"/>
      <c r="C31" s="72"/>
      <c r="D31" s="5"/>
      <c r="E31" s="72"/>
      <c r="F31" s="58"/>
      <c r="G31" s="17"/>
      <c r="H31" s="29"/>
      <c r="I31" s="90"/>
      <c r="J31" s="87"/>
    </row>
    <row r="32" spans="1:13" hidden="1" x14ac:dyDescent="0.25">
      <c r="A32" s="46">
        <v>2</v>
      </c>
      <c r="B32" s="81" t="s">
        <v>18</v>
      </c>
      <c r="C32" s="20"/>
      <c r="D32" s="49"/>
      <c r="E32" s="100"/>
      <c r="F32" s="69"/>
      <c r="G32" s="17"/>
      <c r="H32" s="68"/>
      <c r="I32" s="68"/>
      <c r="J32" s="87"/>
      <c r="M32" s="27"/>
    </row>
    <row r="33" spans="1:10" ht="15.75" hidden="1" thickBot="1" x14ac:dyDescent="0.3">
      <c r="A33" s="63"/>
      <c r="B33" s="64"/>
      <c r="C33" s="19"/>
      <c r="D33" s="72"/>
      <c r="E33" s="94"/>
      <c r="F33" s="60"/>
      <c r="G33" s="84"/>
      <c r="H33" s="117"/>
      <c r="I33" s="96"/>
      <c r="J33" s="93"/>
    </row>
    <row r="34" spans="1:10" ht="15.75" thickBot="1" x14ac:dyDescent="0.3">
      <c r="A34" s="191" t="s">
        <v>19</v>
      </c>
      <c r="B34" s="197"/>
      <c r="C34" s="197"/>
      <c r="D34" s="197"/>
      <c r="E34" s="197"/>
      <c r="F34" s="197"/>
      <c r="G34" s="197"/>
      <c r="H34" s="127">
        <f>H30+H31+H32+H33</f>
        <v>0</v>
      </c>
      <c r="I34" s="127">
        <f>I30+I31+I32+I33</f>
        <v>0</v>
      </c>
      <c r="J34" s="67"/>
    </row>
    <row r="35" spans="1:10" hidden="1" x14ac:dyDescent="0.25">
      <c r="A35" s="56">
        <v>1</v>
      </c>
      <c r="B35" s="143" t="s">
        <v>28</v>
      </c>
      <c r="C35" s="76"/>
      <c r="D35" s="49"/>
      <c r="E35" s="13"/>
      <c r="F35" s="69"/>
      <c r="G35" s="17"/>
      <c r="H35" s="164"/>
      <c r="I35" s="45"/>
      <c r="J35" s="45"/>
    </row>
    <row r="36" spans="1:10" ht="15.75" hidden="1" thickBot="1" x14ac:dyDescent="0.3">
      <c r="A36" s="56"/>
      <c r="B36" s="56"/>
      <c r="C36" s="66"/>
      <c r="D36" s="72"/>
      <c r="E36" s="5"/>
      <c r="F36" s="57"/>
      <c r="G36" s="65"/>
      <c r="H36" s="110"/>
      <c r="I36" s="139"/>
      <c r="J36" s="146"/>
    </row>
    <row r="37" spans="1:10" ht="15.75" thickBot="1" x14ac:dyDescent="0.3">
      <c r="A37" s="133"/>
      <c r="B37" s="134"/>
      <c r="C37" s="134" t="s">
        <v>29</v>
      </c>
      <c r="D37" s="134"/>
      <c r="E37" s="135"/>
      <c r="F37" s="133"/>
      <c r="G37" s="135"/>
      <c r="H37" s="126">
        <f>H35</f>
        <v>0</v>
      </c>
      <c r="I37" s="126">
        <f>I35</f>
        <v>0</v>
      </c>
      <c r="J37" s="126">
        <f t="shared" ref="J37" si="2">J35</f>
        <v>0</v>
      </c>
    </row>
    <row r="38" spans="1:10" x14ac:dyDescent="0.25">
      <c r="A38" s="174">
        <v>1</v>
      </c>
      <c r="B38" s="176" t="s">
        <v>14</v>
      </c>
      <c r="C38" s="49" t="s">
        <v>32</v>
      </c>
      <c r="D38" s="13" t="s">
        <v>36</v>
      </c>
      <c r="E38" s="49" t="s">
        <v>37</v>
      </c>
      <c r="F38" s="119" t="s">
        <v>42</v>
      </c>
      <c r="G38" s="21" t="s">
        <v>44</v>
      </c>
      <c r="H38" s="26">
        <v>73.39</v>
      </c>
      <c r="I38" s="182"/>
      <c r="J38" s="183"/>
    </row>
    <row r="39" spans="1:10" ht="15.75" thickBot="1" x14ac:dyDescent="0.3">
      <c r="A39" s="110"/>
      <c r="B39" s="110"/>
      <c r="C39" s="72" t="s">
        <v>38</v>
      </c>
      <c r="D39" s="5"/>
      <c r="E39" s="72"/>
      <c r="F39" s="177"/>
      <c r="G39" s="177"/>
      <c r="H39" s="184"/>
      <c r="I39" s="182"/>
      <c r="J39" s="183"/>
    </row>
    <row r="40" spans="1:10" x14ac:dyDescent="0.25">
      <c r="A40" s="174">
        <v>2</v>
      </c>
      <c r="B40" s="179" t="s">
        <v>14</v>
      </c>
      <c r="C40" s="49" t="s">
        <v>32</v>
      </c>
      <c r="D40" s="13" t="s">
        <v>39</v>
      </c>
      <c r="E40" s="49" t="s">
        <v>40</v>
      </c>
      <c r="F40" s="119" t="s">
        <v>42</v>
      </c>
      <c r="G40" s="47" t="s">
        <v>45</v>
      </c>
      <c r="H40" s="26">
        <v>880.68</v>
      </c>
      <c r="I40" s="182"/>
      <c r="J40" s="183"/>
    </row>
    <row r="41" spans="1:10" ht="15.75" thickBot="1" x14ac:dyDescent="0.3">
      <c r="A41" s="110"/>
      <c r="B41" s="110"/>
      <c r="C41" s="72" t="s">
        <v>41</v>
      </c>
      <c r="D41" s="5"/>
      <c r="E41" s="72"/>
      <c r="F41" s="177"/>
      <c r="G41" s="177"/>
      <c r="H41" s="184"/>
      <c r="I41" s="182"/>
      <c r="J41" s="183"/>
    </row>
    <row r="42" spans="1:10" hidden="1" x14ac:dyDescent="0.25">
      <c r="A42" s="174">
        <v>3</v>
      </c>
      <c r="B42" s="179" t="s">
        <v>14</v>
      </c>
      <c r="C42" s="49"/>
      <c r="D42" s="13"/>
      <c r="E42" s="49"/>
      <c r="F42" s="119"/>
      <c r="G42" s="30"/>
      <c r="H42" s="188"/>
      <c r="I42" s="182"/>
      <c r="J42" s="183"/>
    </row>
    <row r="43" spans="1:10" ht="15.75" hidden="1" thickBot="1" x14ac:dyDescent="0.3">
      <c r="A43" s="110"/>
      <c r="B43" s="110"/>
      <c r="C43" s="72"/>
      <c r="D43" s="5"/>
      <c r="E43" s="72"/>
      <c r="F43" s="177"/>
      <c r="G43" s="177"/>
      <c r="H43" s="184"/>
      <c r="I43" s="182"/>
      <c r="J43" s="183"/>
    </row>
    <row r="44" spans="1:10" ht="15.75" hidden="1" thickBot="1" x14ac:dyDescent="0.3">
      <c r="A44" s="180">
        <v>4</v>
      </c>
      <c r="B44" s="167" t="s">
        <v>14</v>
      </c>
      <c r="C44" s="49"/>
      <c r="D44" s="13"/>
      <c r="E44" s="8"/>
      <c r="F44" s="178"/>
      <c r="G44" s="31"/>
      <c r="H44" s="35"/>
      <c r="I44" s="114"/>
      <c r="J44" s="102"/>
    </row>
    <row r="45" spans="1:10" ht="15.75" hidden="1" thickBot="1" x14ac:dyDescent="0.3">
      <c r="A45" s="181"/>
      <c r="B45" s="173"/>
      <c r="C45" s="72"/>
      <c r="D45" s="5"/>
      <c r="E45" s="6"/>
      <c r="F45" s="69"/>
      <c r="G45" s="31"/>
      <c r="H45" s="68"/>
      <c r="I45" s="113"/>
      <c r="J45" s="103"/>
    </row>
    <row r="46" spans="1:10" hidden="1" x14ac:dyDescent="0.25">
      <c r="A46" s="180">
        <v>5</v>
      </c>
      <c r="B46" s="153" t="s">
        <v>14</v>
      </c>
      <c r="C46" s="49"/>
      <c r="D46" s="13"/>
      <c r="E46" s="49"/>
      <c r="F46" s="24"/>
      <c r="G46" s="31"/>
      <c r="H46" s="35"/>
      <c r="I46" s="95"/>
      <c r="J46" s="92"/>
    </row>
    <row r="47" spans="1:10" ht="15.75" hidden="1" thickBot="1" x14ac:dyDescent="0.3">
      <c r="A47" s="175"/>
      <c r="B47" s="185"/>
      <c r="C47" s="72"/>
      <c r="D47" s="5"/>
      <c r="E47" s="72"/>
      <c r="F47" s="71"/>
      <c r="G47" s="84"/>
      <c r="H47" s="93"/>
      <c r="I47" s="96"/>
      <c r="J47" s="93"/>
    </row>
    <row r="48" spans="1:10" hidden="1" x14ac:dyDescent="0.25">
      <c r="A48" s="198">
        <v>6</v>
      </c>
      <c r="B48" s="153" t="s">
        <v>14</v>
      </c>
      <c r="C48" s="48"/>
      <c r="D48" s="13"/>
      <c r="E48" s="49"/>
      <c r="F48" s="24"/>
      <c r="G48" s="17"/>
      <c r="H48" s="35"/>
      <c r="I48" s="114"/>
      <c r="J48" s="39"/>
    </row>
    <row r="49" spans="1:16" ht="15.75" hidden="1" thickBot="1" x14ac:dyDescent="0.3">
      <c r="A49" s="199"/>
      <c r="B49" s="186"/>
      <c r="C49" s="50"/>
      <c r="D49" s="5"/>
      <c r="E49" s="72"/>
      <c r="F49" s="24"/>
      <c r="G49" s="17"/>
      <c r="H49" s="35"/>
      <c r="I49" s="113"/>
      <c r="J49" s="104"/>
    </row>
    <row r="50" spans="1:16" ht="15.75" hidden="1" thickBot="1" x14ac:dyDescent="0.3">
      <c r="A50" s="187"/>
      <c r="B50" s="97"/>
      <c r="C50" s="145"/>
      <c r="D50" s="138"/>
      <c r="E50" s="35"/>
      <c r="F50" s="122"/>
      <c r="G50" s="123"/>
      <c r="H50" s="118"/>
      <c r="I50" s="115"/>
      <c r="J50" s="105"/>
    </row>
    <row r="51" spans="1:16" ht="15.75" thickBot="1" x14ac:dyDescent="0.3">
      <c r="A51" s="193" t="s">
        <v>12</v>
      </c>
      <c r="B51" s="194"/>
      <c r="C51" s="194"/>
      <c r="D51" s="194"/>
      <c r="E51" s="194"/>
      <c r="F51" s="194"/>
      <c r="G51" s="195"/>
      <c r="H51" s="128">
        <f>H44+H46+H48+H38+H40+H42</f>
        <v>954.06999999999994</v>
      </c>
      <c r="I51" s="151">
        <v>0</v>
      </c>
      <c r="J51" s="128">
        <f>H51-I51</f>
        <v>954.06999999999994</v>
      </c>
    </row>
    <row r="52" spans="1:16" x14ac:dyDescent="0.25">
      <c r="A52" s="56">
        <v>1</v>
      </c>
      <c r="B52" s="56" t="s">
        <v>17</v>
      </c>
      <c r="C52" s="49" t="s">
        <v>32</v>
      </c>
      <c r="D52" s="5" t="s">
        <v>33</v>
      </c>
      <c r="E52" s="52" t="s">
        <v>34</v>
      </c>
      <c r="F52" s="78" t="s">
        <v>42</v>
      </c>
      <c r="G52" s="21" t="s">
        <v>43</v>
      </c>
      <c r="H52" s="55">
        <v>797.51</v>
      </c>
      <c r="I52" s="68"/>
      <c r="J52" s="106"/>
    </row>
    <row r="53" spans="1:16" ht="15.75" thickBot="1" x14ac:dyDescent="0.3">
      <c r="A53" s="110"/>
      <c r="B53" s="62"/>
      <c r="C53" s="72" t="s">
        <v>35</v>
      </c>
      <c r="D53" s="5"/>
      <c r="E53" s="54"/>
      <c r="F53" s="24"/>
      <c r="G53" s="17"/>
      <c r="H53" s="29"/>
      <c r="I53" s="29"/>
      <c r="J53" s="68"/>
      <c r="L53" s="27"/>
    </row>
    <row r="54" spans="1:16" hidden="1" x14ac:dyDescent="0.25">
      <c r="A54" s="136"/>
      <c r="B54" s="79"/>
      <c r="C54" s="66"/>
      <c r="D54" s="72"/>
      <c r="E54" s="94"/>
      <c r="F54" s="157"/>
      <c r="G54" s="17"/>
      <c r="H54" s="68"/>
      <c r="I54" s="68"/>
      <c r="J54" s="68"/>
      <c r="P54" s="27"/>
    </row>
    <row r="55" spans="1:16" ht="15.75" hidden="1" thickBot="1" x14ac:dyDescent="0.3">
      <c r="A55" s="159"/>
      <c r="B55" s="79"/>
      <c r="C55" s="66"/>
      <c r="D55" s="72"/>
      <c r="E55" s="5"/>
      <c r="F55" s="157"/>
      <c r="G55" s="17"/>
      <c r="H55" s="68"/>
      <c r="I55" s="68"/>
      <c r="J55" s="89"/>
      <c r="P55" s="27"/>
    </row>
    <row r="56" spans="1:16" hidden="1" x14ac:dyDescent="0.25">
      <c r="A56" s="136">
        <v>2</v>
      </c>
      <c r="B56" s="143" t="s">
        <v>17</v>
      </c>
      <c r="C56" s="72"/>
      <c r="D56" s="5"/>
      <c r="E56" s="6"/>
      <c r="F56" s="109"/>
      <c r="G56" s="30"/>
      <c r="H56" s="34"/>
      <c r="I56" s="68"/>
      <c r="J56" s="108"/>
    </row>
    <row r="57" spans="1:16" ht="15.75" hidden="1" thickBot="1" x14ac:dyDescent="0.3">
      <c r="A57" s="137"/>
      <c r="B57" s="62"/>
      <c r="C57" s="72"/>
      <c r="D57" s="5"/>
      <c r="E57" s="6"/>
      <c r="F57" s="69"/>
      <c r="G57" s="31"/>
      <c r="H57" s="68"/>
      <c r="I57" s="68"/>
      <c r="J57" s="107"/>
    </row>
    <row r="58" spans="1:16" ht="15.75" thickBot="1" x14ac:dyDescent="0.3">
      <c r="A58" s="137"/>
      <c r="B58" s="196" t="s">
        <v>11</v>
      </c>
      <c r="C58" s="192"/>
      <c r="D58" s="196"/>
      <c r="E58" s="196"/>
      <c r="F58" s="196"/>
      <c r="G58" s="196"/>
      <c r="H58" s="126">
        <f>SUM(H52:H57)</f>
        <v>797.51</v>
      </c>
      <c r="I58" s="126">
        <f t="shared" ref="I58:J58" si="3">SUM(I52:I57)</f>
        <v>0</v>
      </c>
      <c r="J58" s="126">
        <f t="shared" si="3"/>
        <v>0</v>
      </c>
    </row>
    <row r="59" spans="1:16" ht="15.75" thickBot="1" x14ac:dyDescent="0.3">
      <c r="A59" s="8"/>
      <c r="B59" s="9"/>
      <c r="C59" s="9"/>
      <c r="D59" s="192" t="s">
        <v>23</v>
      </c>
      <c r="E59" s="192"/>
      <c r="F59" s="9"/>
      <c r="G59" s="9"/>
      <c r="H59" s="124">
        <f>H51+H58+H29+H37+H34+H14</f>
        <v>1751.58</v>
      </c>
      <c r="I59" s="124">
        <f>I51+I58+I29+I37+I34+I14</f>
        <v>0</v>
      </c>
      <c r="J59" s="124">
        <f>J51+J58+J29+J37+J34+J14</f>
        <v>954.06999999999994</v>
      </c>
    </row>
    <row r="60" spans="1:16" x14ac:dyDescent="0.25">
      <c r="N60" s="27"/>
    </row>
  </sheetData>
  <mergeCells count="13">
    <mergeCell ref="A29:G29"/>
    <mergeCell ref="A14:G14"/>
    <mergeCell ref="B15:B16"/>
    <mergeCell ref="B17:B19"/>
    <mergeCell ref="B20:B21"/>
    <mergeCell ref="B26:B27"/>
    <mergeCell ref="B22:B23"/>
    <mergeCell ref="B24:B25"/>
    <mergeCell ref="A51:G51"/>
    <mergeCell ref="B58:G58"/>
    <mergeCell ref="D59:E59"/>
    <mergeCell ref="A34:G34"/>
    <mergeCell ref="A48:A49"/>
  </mergeCells>
  <pageMargins left="0" right="0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50%CV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2026-07-10T08:10:01Z</cp:lastPrinted>
  <dcterms:created xsi:type="dcterms:W3CDTF">2018-07-04T12:33:56Z</dcterms:created>
  <dcterms:modified xsi:type="dcterms:W3CDTF">2026-09-17T16:08:31Z</dcterms:modified>
</cp:coreProperties>
</file>