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UNICE " sheetId="23" r:id="rId1"/>
  </sheets>
  <calcPr calcId="145621"/>
</workbook>
</file>

<file path=xl/calcChain.xml><?xml version="1.0" encoding="utf-8"?>
<calcChain xmlns="http://schemas.openxmlformats.org/spreadsheetml/2006/main">
  <c r="I196" i="23" l="1"/>
  <c r="J196" i="23"/>
  <c r="H198" i="23" l="1"/>
  <c r="H92" i="23" l="1"/>
  <c r="H196" i="23" l="1"/>
  <c r="H158" i="23" l="1"/>
  <c r="I158" i="23" l="1"/>
  <c r="J158" i="23"/>
  <c r="I177" i="23"/>
  <c r="J177" i="23"/>
  <c r="K196" i="23"/>
  <c r="I52" i="23" l="1"/>
  <c r="J52" i="23"/>
  <c r="I63" i="23"/>
  <c r="J63" i="23"/>
  <c r="I28" i="23"/>
  <c r="J28" i="23"/>
  <c r="K52" i="23" l="1"/>
  <c r="H177" i="23" l="1"/>
  <c r="H63" i="23"/>
  <c r="H28" i="23"/>
  <c r="K177" i="23" l="1"/>
  <c r="K158" i="23"/>
  <c r="K92" i="23"/>
  <c r="J92" i="23"/>
  <c r="I92" i="23"/>
  <c r="K76" i="23"/>
  <c r="J76" i="23"/>
  <c r="I76" i="23"/>
  <c r="H76" i="23"/>
  <c r="K69" i="23"/>
  <c r="J69" i="23"/>
  <c r="I69" i="23"/>
  <c r="H69" i="23"/>
  <c r="K63" i="23"/>
  <c r="H52" i="23"/>
  <c r="K28" i="23"/>
  <c r="H199" i="23" l="1"/>
  <c r="I199" i="23"/>
  <c r="J199" i="23"/>
  <c r="K199" i="23"/>
</calcChain>
</file>

<file path=xl/sharedStrings.xml><?xml version="1.0" encoding="utf-8"?>
<sst xmlns="http://schemas.openxmlformats.org/spreadsheetml/2006/main" count="239" uniqueCount="135">
  <si>
    <t>Nr</t>
  </si>
  <si>
    <t>CESIONAR</t>
  </si>
  <si>
    <t>CEDENT</t>
  </si>
  <si>
    <t>T O T A L  MEDIPLUS</t>
  </si>
  <si>
    <t>TOTAL FARMEXIM</t>
  </si>
  <si>
    <t>T O T A L</t>
  </si>
  <si>
    <t>medicamente cu si fara contributie personala-activitate curenta</t>
  </si>
  <si>
    <t>TOTAL DONA LOGISTICA</t>
  </si>
  <si>
    <t>TOTAL ALLIANCE HEALTHCARE  ROMANIA</t>
  </si>
  <si>
    <t>MEDIPLUS EXIM SRL</t>
  </si>
  <si>
    <t>DONA LOGISTICA</t>
  </si>
  <si>
    <t>Date inregistrare CAS MM</t>
  </si>
  <si>
    <t xml:space="preserve">ALLIANCE HEALTHCARE </t>
  </si>
  <si>
    <t>ROPHARMA LOGISTIC</t>
  </si>
  <si>
    <t>FARMEXIM S. A.</t>
  </si>
  <si>
    <t>PHARMA S A</t>
  </si>
  <si>
    <t>TOTAL PHARMA</t>
  </si>
  <si>
    <t>PHARMAPHARM</t>
  </si>
  <si>
    <t>TOTAL PHARMAPHARM</t>
  </si>
  <si>
    <t xml:space="preserve">Nr.si data Contr. </t>
  </si>
  <si>
    <t>Nr. si data  facturii</t>
  </si>
  <si>
    <t>FILDAS TRADING</t>
  </si>
  <si>
    <t>TOTAL FILDAS TRADING</t>
  </si>
  <si>
    <t>Tip medicament</t>
  </si>
  <si>
    <t>Valoare factura cesionata lei</t>
  </si>
  <si>
    <t>Propus spre decontare</t>
  </si>
  <si>
    <t>decontare</t>
  </si>
  <si>
    <t>Propus spre</t>
  </si>
  <si>
    <t>TOTAL  ROPHARMA LOGISTIC</t>
  </si>
  <si>
    <t>Ramas de</t>
  </si>
  <si>
    <t>plata</t>
  </si>
  <si>
    <t>CAS MARAMURES</t>
  </si>
  <si>
    <t>BIROU EXECUTOR JUDECATORESC</t>
  </si>
  <si>
    <t>TOTAL BIROU EXECUTOR JUDECATORESC</t>
  </si>
  <si>
    <t xml:space="preserve">BIROU EXECUTOR JUDECATORESC </t>
  </si>
  <si>
    <t>GENTIANA</t>
  </si>
  <si>
    <t>SILVER WOOLF</t>
  </si>
  <si>
    <t>SALIX FARM</t>
  </si>
  <si>
    <t>COMIRO INVEST</t>
  </si>
  <si>
    <t>IUL.2026</t>
  </si>
  <si>
    <t>1516/01.07.2026</t>
  </si>
  <si>
    <t>7225/07.07.2026</t>
  </si>
  <si>
    <t>1512/01.07.2026</t>
  </si>
  <si>
    <t>7226/07.07.2026</t>
  </si>
  <si>
    <t>IUL2026</t>
  </si>
  <si>
    <t>1514/01.07.2026</t>
  </si>
  <si>
    <t>7227/07.07.2026</t>
  </si>
  <si>
    <t xml:space="preserve">EARLY MOON </t>
  </si>
  <si>
    <t>1766/06.07.2026</t>
  </si>
  <si>
    <t>7355/09.07.2026</t>
  </si>
  <si>
    <t>GALENIC-MOL</t>
  </si>
  <si>
    <t>1765/06.07.2026</t>
  </si>
  <si>
    <t>7356/09.07.2026</t>
  </si>
  <si>
    <t>NOVA APOTEKA</t>
  </si>
  <si>
    <t>1764/06.07.2026</t>
  </si>
  <si>
    <t>7357/09.07.2026</t>
  </si>
  <si>
    <t>50935/29.06.2026</t>
  </si>
  <si>
    <t>7649/17.07.2026</t>
  </si>
  <si>
    <t>PLATI  CESIUNI          AUGUST  2026</t>
  </si>
  <si>
    <t>UNICE MAI.26</t>
  </si>
  <si>
    <t>LUMILEVA</t>
  </si>
  <si>
    <t>342/15.07.2026</t>
  </si>
  <si>
    <t>7682/20.07.2026</t>
  </si>
  <si>
    <t>Unice</t>
  </si>
  <si>
    <t>LUM 10105/12.06.2026</t>
  </si>
  <si>
    <t>GENTIANA 474/03.06.2026</t>
  </si>
  <si>
    <t>IUN.2026</t>
  </si>
  <si>
    <t>BALSAM</t>
  </si>
  <si>
    <t>272/11.06.2026</t>
  </si>
  <si>
    <t>6767/24.06.2026</t>
  </si>
  <si>
    <t>B 2363/03.06.2026</t>
  </si>
  <si>
    <t>REMEDIUM</t>
  </si>
  <si>
    <t>274/16.06.2026</t>
  </si>
  <si>
    <t>6807/25.06.2026</t>
  </si>
  <si>
    <t>R945/03.06.2026</t>
  </si>
  <si>
    <t>SIM-JASMINFARM</t>
  </si>
  <si>
    <t>1743/01.07.2026</t>
  </si>
  <si>
    <t>7219/07.07.2026</t>
  </si>
  <si>
    <t>SIMJ 326/06.06.2026</t>
  </si>
  <si>
    <t>SARALEX</t>
  </si>
  <si>
    <t>1739/01.07.2026</t>
  </si>
  <si>
    <t>7220/07.07.2026</t>
  </si>
  <si>
    <t>SRX 2236/03.06.2026</t>
  </si>
  <si>
    <t>EM 423/03.06.2026</t>
  </si>
  <si>
    <t>GM 1518/03.06.2026</t>
  </si>
  <si>
    <t>N10636/03.06.2026</t>
  </si>
  <si>
    <t>HERACLEUM</t>
  </si>
  <si>
    <t>249/05.06.2026</t>
  </si>
  <si>
    <t>6198/11.06.2026</t>
  </si>
  <si>
    <t>HERMM 566/03.06.2026</t>
  </si>
  <si>
    <t>JASMINUM FARM</t>
  </si>
  <si>
    <t>254/05.06.2026</t>
  </si>
  <si>
    <t>6257/12.06.2026</t>
  </si>
  <si>
    <t>JSM 1837/04.06.2026</t>
  </si>
  <si>
    <t>NORDPHARM</t>
  </si>
  <si>
    <t>266/18.06.2026</t>
  </si>
  <si>
    <t>6683/23.06.2026</t>
  </si>
  <si>
    <t>NPHCAS 18000607/03.06.2026</t>
  </si>
  <si>
    <t>APOSTOL</t>
  </si>
  <si>
    <t>248/05.06.2026</t>
  </si>
  <si>
    <t>6684/23.06.2026</t>
  </si>
  <si>
    <t>MM 35/03.06.2026</t>
  </si>
  <si>
    <t>SOMESAN</t>
  </si>
  <si>
    <t>262/15.06.2026</t>
  </si>
  <si>
    <t>6852/26.06.2026</t>
  </si>
  <si>
    <t>FSOMCAS 1545/03.06.2026</t>
  </si>
  <si>
    <t>BIOREX</t>
  </si>
  <si>
    <t>251/05.06.2026</t>
  </si>
  <si>
    <t>7060/02.07.2026</t>
  </si>
  <si>
    <t>BRX 10109/03.06.2026</t>
  </si>
  <si>
    <t>LUKFARM</t>
  </si>
  <si>
    <t>307/10.07.2026</t>
  </si>
  <si>
    <t>7615/16.07.2026</t>
  </si>
  <si>
    <t>MM 293/03.06.2026</t>
  </si>
  <si>
    <t>315/15.07.2026</t>
  </si>
  <si>
    <t>7617/16.07.2026</t>
  </si>
  <si>
    <t>ROZEFARM</t>
  </si>
  <si>
    <t>6918/29.06.2026</t>
  </si>
  <si>
    <t>CAS 298/03.06.2026</t>
  </si>
  <si>
    <t>1517/01.07.2026</t>
  </si>
  <si>
    <t>7224/07.07.2026</t>
  </si>
  <si>
    <t>AQUA1401/03.06.2026</t>
  </si>
  <si>
    <t>MMSAL 1298/03.06.2026</t>
  </si>
  <si>
    <t>CLT360/03.06.2026</t>
  </si>
  <si>
    <t>AUG.2026</t>
  </si>
  <si>
    <t>CRISFARM</t>
  </si>
  <si>
    <t>1527/28.07.2026</t>
  </si>
  <si>
    <t>8511/03.08.2026</t>
  </si>
  <si>
    <t>ASKLEPIOS</t>
  </si>
  <si>
    <t>253/05.06.2026</t>
  </si>
  <si>
    <t>6199/11.06.2026</t>
  </si>
  <si>
    <t>MMACA 471/03.06.2026</t>
  </si>
  <si>
    <t>309/10.07.2026</t>
  </si>
  <si>
    <t>9638/17.08.2026</t>
  </si>
  <si>
    <t>CRISV 2065/18.06.2026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</si>
</sst>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2">
    <xf numFmtId="0" fontId="0" fillId="0" borderId="0" xfId="0"/>
    <xf numFmtId="0" fontId="0" fillId="0" borderId="0" xfId="0" applyBorder="1"/>
    <xf numFmtId="0" fontId="0" fillId="0" borderId="17" xfId="0" applyBorder="1"/>
    <xf numFmtId="0" fontId="0" fillId="0" borderId="6" xfId="0" applyBorder="1"/>
    <xf numFmtId="4" fontId="3" fillId="0" borderId="18" xfId="0" applyNumberFormat="1" applyFont="1" applyBorder="1"/>
    <xf numFmtId="0" fontId="0" fillId="0" borderId="32" xfId="0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8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0" fillId="0" borderId="16" xfId="0" applyFill="1" applyBorder="1"/>
    <xf numFmtId="0" fontId="0" fillId="0" borderId="42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3" xfId="0" applyFill="1" applyBorder="1" applyAlignment="1">
      <alignment horizontal="right"/>
    </xf>
    <xf numFmtId="0" fontId="0" fillId="0" borderId="39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0" fillId="0" borderId="25" xfId="0" applyNumberFormat="1" applyBorder="1"/>
    <xf numFmtId="4" fontId="0" fillId="0" borderId="12" xfId="0" applyNumberFormat="1" applyBorder="1"/>
    <xf numFmtId="0" fontId="0" fillId="0" borderId="48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0" fontId="0" fillId="0" borderId="24" xfId="0" applyFill="1" applyBorder="1"/>
    <xf numFmtId="0" fontId="0" fillId="0" borderId="12" xfId="0" applyFill="1" applyBorder="1"/>
    <xf numFmtId="0" fontId="0" fillId="0" borderId="43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3" fillId="0" borderId="0" xfId="0" applyFont="1" applyBorder="1"/>
    <xf numFmtId="0" fontId="0" fillId="0" borderId="25" xfId="0" applyBorder="1"/>
    <xf numFmtId="0" fontId="0" fillId="0" borderId="4" xfId="0" applyFill="1" applyBorder="1"/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2" xfId="0" applyFill="1" applyBorder="1"/>
    <xf numFmtId="0" fontId="0" fillId="0" borderId="26" xfId="0" applyFill="1" applyBorder="1" applyAlignment="1">
      <alignment horizontal="right"/>
    </xf>
    <xf numFmtId="4" fontId="0" fillId="0" borderId="52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3" fillId="0" borderId="21" xfId="0" applyFont="1" applyBorder="1" applyAlignment="1"/>
    <xf numFmtId="0" fontId="0" fillId="0" borderId="17" xfId="0" applyFill="1" applyBorder="1"/>
    <xf numFmtId="0" fontId="0" fillId="0" borderId="38" xfId="0" applyFont="1" applyFill="1" applyBorder="1"/>
    <xf numFmtId="0" fontId="0" fillId="0" borderId="6" xfId="0" applyFill="1" applyBorder="1"/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14" fontId="0" fillId="0" borderId="52" xfId="0" applyNumberFormat="1" applyBorder="1"/>
    <xf numFmtId="0" fontId="0" fillId="0" borderId="38" xfId="0" applyFill="1" applyBorder="1"/>
    <xf numFmtId="0" fontId="0" fillId="0" borderId="48" xfId="0" applyFill="1" applyBorder="1"/>
    <xf numFmtId="0" fontId="0" fillId="0" borderId="42" xfId="0" applyFill="1" applyBorder="1"/>
    <xf numFmtId="4" fontId="0" fillId="2" borderId="0" xfId="0" applyNumberFormat="1" applyFill="1" applyBorder="1"/>
    <xf numFmtId="0" fontId="3" fillId="0" borderId="36" xfId="0" applyFont="1" applyBorder="1" applyAlignment="1">
      <alignment wrapText="1"/>
    </xf>
    <xf numFmtId="4" fontId="0" fillId="0" borderId="11" xfId="0" applyNumberFormat="1" applyBorder="1"/>
    <xf numFmtId="4" fontId="0" fillId="0" borderId="31" xfId="0" applyNumberFormat="1" applyBorder="1"/>
    <xf numFmtId="4" fontId="0" fillId="0" borderId="26" xfId="0" applyNumberFormat="1" applyFill="1" applyBorder="1"/>
    <xf numFmtId="0" fontId="0" fillId="0" borderId="47" xfId="0" applyFill="1" applyBorder="1"/>
    <xf numFmtId="14" fontId="0" fillId="0" borderId="25" xfId="0" applyNumberFormat="1" applyBorder="1"/>
    <xf numFmtId="14" fontId="0" fillId="0" borderId="52" xfId="0" applyNumberFormat="1" applyFill="1" applyBorder="1"/>
    <xf numFmtId="0" fontId="3" fillId="0" borderId="26" xfId="0" applyFont="1" applyBorder="1" applyAlignment="1">
      <alignment horizontal="center" wrapText="1"/>
    </xf>
    <xf numFmtId="0" fontId="0" fillId="0" borderId="25" xfId="0" applyFill="1" applyBorder="1" applyAlignment="1">
      <alignment horizontal="left"/>
    </xf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5" xfId="0" applyBorder="1" applyAlignment="1"/>
    <xf numFmtId="0" fontId="0" fillId="0" borderId="59" xfId="0" applyBorder="1"/>
    <xf numFmtId="0" fontId="0" fillId="0" borderId="46" xfId="0" applyFill="1" applyBorder="1" applyAlignment="1">
      <alignment vertical="top"/>
    </xf>
    <xf numFmtId="0" fontId="0" fillId="0" borderId="61" xfId="0" applyFill="1" applyBorder="1"/>
    <xf numFmtId="0" fontId="0" fillId="0" borderId="55" xfId="0" applyFill="1" applyBorder="1"/>
    <xf numFmtId="14" fontId="0" fillId="0" borderId="52" xfId="0" applyNumberFormat="1" applyBorder="1" applyAlignment="1"/>
    <xf numFmtId="0" fontId="0" fillId="0" borderId="46" xfId="0" applyFill="1" applyBorder="1"/>
    <xf numFmtId="0" fontId="0" fillId="0" borderId="52" xfId="0" applyBorder="1"/>
    <xf numFmtId="0" fontId="3" fillId="0" borderId="52" xfId="0" applyFont="1" applyBorder="1" applyAlignment="1">
      <alignment wrapText="1"/>
    </xf>
    <xf numFmtId="0" fontId="0" fillId="0" borderId="39" xfId="0" applyFont="1" applyFill="1" applyBorder="1"/>
    <xf numFmtId="0" fontId="0" fillId="0" borderId="12" xfId="0" applyBorder="1"/>
    <xf numFmtId="0" fontId="0" fillId="2" borderId="26" xfId="0" applyFill="1" applyBorder="1" applyAlignment="1">
      <alignment vertical="top"/>
    </xf>
    <xf numFmtId="0" fontId="0" fillId="2" borderId="52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3" xfId="0" applyFill="1" applyBorder="1"/>
    <xf numFmtId="0" fontId="0" fillId="0" borderId="61" xfId="0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8" xfId="0" applyFill="1" applyBorder="1" applyAlignment="1">
      <alignment horizontal="right"/>
    </xf>
    <xf numFmtId="0" fontId="0" fillId="0" borderId="41" xfId="0" applyBorder="1" applyAlignment="1">
      <alignment vertical="center"/>
    </xf>
    <xf numFmtId="0" fontId="0" fillId="0" borderId="57" xfId="0" applyFill="1" applyBorder="1"/>
    <xf numFmtId="0" fontId="0" fillId="0" borderId="51" xfId="0" applyFill="1" applyBorder="1"/>
    <xf numFmtId="0" fontId="0" fillId="0" borderId="53" xfId="0" applyFill="1" applyBorder="1"/>
    <xf numFmtId="0" fontId="0" fillId="0" borderId="46" xfId="0" applyBorder="1" applyAlignment="1"/>
    <xf numFmtId="0" fontId="0" fillId="0" borderId="60" xfId="0" applyBorder="1"/>
    <xf numFmtId="0" fontId="0" fillId="0" borderId="29" xfId="0" applyFill="1" applyBorder="1" applyAlignment="1">
      <alignment horizontal="right"/>
    </xf>
    <xf numFmtId="0" fontId="0" fillId="0" borderId="60" xfId="0" applyFill="1" applyBorder="1" applyAlignment="1">
      <alignment horizontal="right"/>
    </xf>
    <xf numFmtId="0" fontId="0" fillId="0" borderId="68" xfId="0" applyBorder="1" applyAlignment="1">
      <alignment horizontal="right"/>
    </xf>
    <xf numFmtId="0" fontId="0" fillId="0" borderId="29" xfId="0" applyBorder="1" applyAlignment="1">
      <alignment horizontal="right"/>
    </xf>
    <xf numFmtId="4" fontId="0" fillId="0" borderId="68" xfId="0" applyNumberFormat="1" applyBorder="1"/>
    <xf numFmtId="4" fontId="0" fillId="0" borderId="60" xfId="0" applyNumberFormat="1" applyBorder="1"/>
    <xf numFmtId="4" fontId="0" fillId="0" borderId="70" xfId="0" applyNumberFormat="1" applyBorder="1"/>
    <xf numFmtId="4" fontId="0" fillId="0" borderId="10" xfId="0" applyNumberFormat="1" applyBorder="1"/>
    <xf numFmtId="0" fontId="0" fillId="0" borderId="68" xfId="0" applyBorder="1"/>
    <xf numFmtId="4" fontId="0" fillId="0" borderId="70" xfId="0" applyNumberFormat="1" applyFill="1" applyBorder="1"/>
    <xf numFmtId="0" fontId="0" fillId="0" borderId="49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71" xfId="0" applyNumberFormat="1" applyBorder="1"/>
    <xf numFmtId="4" fontId="0" fillId="0" borderId="59" xfId="0" applyNumberFormat="1" applyBorder="1"/>
    <xf numFmtId="4" fontId="0" fillId="0" borderId="62" xfId="0" applyNumberFormat="1" applyBorder="1"/>
    <xf numFmtId="4" fontId="0" fillId="0" borderId="62" xfId="0" applyNumberFormat="1" applyFill="1" applyBorder="1"/>
    <xf numFmtId="0" fontId="0" fillId="0" borderId="60" xfId="0" applyBorder="1" applyAlignment="1">
      <alignment horizontal="right"/>
    </xf>
    <xf numFmtId="0" fontId="0" fillId="0" borderId="41" xfId="0" applyFill="1" applyBorder="1"/>
    <xf numFmtId="0" fontId="0" fillId="0" borderId="53" xfId="0" applyFill="1" applyBorder="1" applyAlignment="1">
      <alignment vertical="top"/>
    </xf>
    <xf numFmtId="0" fontId="0" fillId="0" borderId="10" xfId="0" applyFill="1" applyBorder="1" applyAlignment="1">
      <alignment horizontal="right"/>
    </xf>
    <xf numFmtId="4" fontId="0" fillId="0" borderId="72" xfId="0" applyNumberFormat="1" applyBorder="1"/>
    <xf numFmtId="4" fontId="0" fillId="0" borderId="66" xfId="0" applyNumberFormat="1" applyBorder="1"/>
    <xf numFmtId="4" fontId="0" fillId="0" borderId="38" xfId="0" applyNumberFormat="1" applyBorder="1"/>
    <xf numFmtId="4" fontId="0" fillId="0" borderId="61" xfId="0" applyNumberFormat="1" applyBorder="1"/>
    <xf numFmtId="4" fontId="0" fillId="0" borderId="69" xfId="0" applyNumberFormat="1" applyBorder="1"/>
    <xf numFmtId="4" fontId="0" fillId="0" borderId="63" xfId="0" applyNumberFormat="1" applyBorder="1"/>
    <xf numFmtId="0" fontId="0" fillId="0" borderId="63" xfId="0" applyFill="1" applyBorder="1"/>
    <xf numFmtId="4" fontId="0" fillId="0" borderId="63" xfId="0" applyNumberFormat="1" applyFill="1" applyBorder="1"/>
    <xf numFmtId="0" fontId="0" fillId="0" borderId="63" xfId="0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1" xfId="0" applyBorder="1"/>
    <xf numFmtId="0" fontId="0" fillId="0" borderId="66" xfId="0" applyBorder="1"/>
    <xf numFmtId="0" fontId="3" fillId="0" borderId="3" xfId="0" applyFont="1" applyBorder="1" applyAlignment="1">
      <alignment wrapText="1"/>
    </xf>
    <xf numFmtId="0" fontId="0" fillId="0" borderId="35" xfId="0" applyBorder="1" applyAlignment="1">
      <alignment vertical="center"/>
    </xf>
    <xf numFmtId="4" fontId="0" fillId="0" borderId="67" xfId="0" applyNumberFormat="1" applyBorder="1"/>
    <xf numFmtId="4" fontId="0" fillId="0" borderId="45" xfId="0" applyNumberFormat="1" applyBorder="1"/>
    <xf numFmtId="0" fontId="0" fillId="0" borderId="44" xfId="0" applyBorder="1"/>
    <xf numFmtId="4" fontId="0" fillId="0" borderId="59" xfId="0" applyNumberFormat="1" applyFill="1" applyBorder="1"/>
    <xf numFmtId="4" fontId="0" fillId="0" borderId="64" xfId="0" applyNumberFormat="1" applyBorder="1"/>
    <xf numFmtId="0" fontId="0" fillId="0" borderId="29" xfId="0" applyFill="1" applyBorder="1"/>
    <xf numFmtId="4" fontId="0" fillId="0" borderId="44" xfId="0" applyNumberFormat="1" applyBorder="1"/>
    <xf numFmtId="0" fontId="0" fillId="0" borderId="43" xfId="0" applyBorder="1"/>
    <xf numFmtId="0" fontId="0" fillId="0" borderId="17" xfId="0" applyBorder="1" applyAlignment="1"/>
    <xf numFmtId="0" fontId="0" fillId="0" borderId="68" xfId="0" applyBorder="1" applyAlignment="1">
      <alignment vertical="top"/>
    </xf>
    <xf numFmtId="14" fontId="0" fillId="0" borderId="55" xfId="0" applyNumberFormat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0" fillId="0" borderId="3" xfId="0" applyFill="1" applyBorder="1" applyAlignment="1"/>
    <xf numFmtId="0" fontId="0" fillId="0" borderId="49" xfId="0" applyBorder="1" applyAlignment="1"/>
    <xf numFmtId="0" fontId="0" fillId="0" borderId="13" xfId="0" applyBorder="1"/>
    <xf numFmtId="0" fontId="0" fillId="0" borderId="51" xfId="0" applyBorder="1"/>
    <xf numFmtId="0" fontId="3" fillId="0" borderId="25" xfId="0" applyFont="1" applyBorder="1" applyAlignment="1">
      <alignment horizontal="center"/>
    </xf>
    <xf numFmtId="4" fontId="0" fillId="0" borderId="45" xfId="0" applyNumberFormat="1" applyFill="1" applyBorder="1"/>
    <xf numFmtId="0" fontId="0" fillId="0" borderId="21" xfId="0" applyFill="1" applyBorder="1"/>
    <xf numFmtId="0" fontId="0" fillId="0" borderId="15" xfId="0" applyFill="1" applyBorder="1"/>
    <xf numFmtId="4" fontId="0" fillId="0" borderId="18" xfId="0" applyNumberFormat="1" applyFill="1" applyBorder="1"/>
    <xf numFmtId="0" fontId="0" fillId="0" borderId="60" xfId="0" applyFill="1" applyBorder="1"/>
    <xf numFmtId="0" fontId="0" fillId="0" borderId="40" xfId="0" applyBorder="1" applyAlignment="1">
      <alignment vertical="top"/>
    </xf>
    <xf numFmtId="4" fontId="0" fillId="2" borderId="62" xfId="0" applyNumberFormat="1" applyFill="1" applyBorder="1"/>
    <xf numFmtId="0" fontId="3" fillId="0" borderId="26" xfId="0" applyFont="1" applyBorder="1" applyAlignment="1">
      <alignment vertical="center"/>
    </xf>
    <xf numFmtId="4" fontId="0" fillId="0" borderId="43" xfId="0" applyNumberFormat="1" applyBorder="1"/>
    <xf numFmtId="4" fontId="0" fillId="0" borderId="73" xfId="0" applyNumberFormat="1" applyBorder="1"/>
    <xf numFmtId="4" fontId="0" fillId="0" borderId="65" xfId="0" applyNumberFormat="1" applyBorder="1"/>
    <xf numFmtId="0" fontId="0" fillId="0" borderId="73" xfId="0" applyFill="1" applyBorder="1"/>
    <xf numFmtId="0" fontId="0" fillId="0" borderId="65" xfId="0" applyFill="1" applyBorder="1"/>
    <xf numFmtId="0" fontId="0" fillId="0" borderId="46" xfId="0" applyFill="1" applyBorder="1" applyAlignment="1">
      <alignment horizontal="left"/>
    </xf>
    <xf numFmtId="0" fontId="0" fillId="0" borderId="4" xfId="0" applyBorder="1"/>
    <xf numFmtId="4" fontId="0" fillId="0" borderId="74" xfId="0" applyNumberFormat="1" applyBorder="1"/>
    <xf numFmtId="0" fontId="0" fillId="0" borderId="72" xfId="0" applyFill="1" applyBorder="1"/>
    <xf numFmtId="0" fontId="0" fillId="0" borderId="66" xfId="0" applyFill="1" applyBorder="1"/>
    <xf numFmtId="4" fontId="0" fillId="0" borderId="71" xfId="0" applyNumberFormat="1" applyFill="1" applyBorder="1"/>
    <xf numFmtId="4" fontId="0" fillId="0" borderId="34" xfId="0" applyNumberFormat="1" applyFill="1" applyBorder="1"/>
    <xf numFmtId="0" fontId="3" fillId="0" borderId="10" xfId="0" applyFont="1" applyBorder="1" applyAlignment="1">
      <alignment vertical="top"/>
    </xf>
    <xf numFmtId="0" fontId="0" fillId="2" borderId="43" xfId="0" applyFill="1" applyBorder="1"/>
    <xf numFmtId="0" fontId="0" fillId="2" borderId="49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3" xfId="0" applyNumberFormat="1" applyFill="1" applyBorder="1"/>
    <xf numFmtId="0" fontId="0" fillId="0" borderId="19" xfId="0" applyFill="1" applyBorder="1"/>
    <xf numFmtId="0" fontId="3" fillId="0" borderId="33" xfId="0" applyFont="1" applyBorder="1" applyAlignment="1">
      <alignment vertical="center"/>
    </xf>
    <xf numFmtId="4" fontId="6" fillId="0" borderId="25" xfId="0" applyNumberFormat="1" applyFont="1" applyBorder="1"/>
    <xf numFmtId="4" fontId="6" fillId="0" borderId="18" xfId="0" applyNumberFormat="1" applyFont="1" applyBorder="1"/>
    <xf numFmtId="4" fontId="6" fillId="0" borderId="52" xfId="0" applyNumberFormat="1" applyFont="1" applyBorder="1"/>
    <xf numFmtId="4" fontId="6" fillId="0" borderId="26" xfId="0" applyNumberFormat="1" applyFont="1" applyBorder="1"/>
    <xf numFmtId="0" fontId="0" fillId="0" borderId="44" xfId="0" applyFill="1" applyBorder="1"/>
    <xf numFmtId="0" fontId="2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2" xfId="0" applyBorder="1" applyAlignment="1"/>
    <xf numFmtId="0" fontId="0" fillId="0" borderId="5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7" xfId="0" applyBorder="1"/>
    <xf numFmtId="0" fontId="0" fillId="0" borderId="55" xfId="0" applyBorder="1"/>
    <xf numFmtId="0" fontId="0" fillId="0" borderId="26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69" xfId="0" applyBorder="1"/>
    <xf numFmtId="0" fontId="0" fillId="0" borderId="62" xfId="0" applyBorder="1"/>
    <xf numFmtId="0" fontId="3" fillId="0" borderId="60" xfId="0" applyFont="1" applyBorder="1" applyAlignment="1">
      <alignment vertical="top"/>
    </xf>
    <xf numFmtId="0" fontId="3" fillId="0" borderId="64" xfId="0" applyFont="1" applyBorder="1" applyAlignment="1">
      <alignment vertical="top"/>
    </xf>
    <xf numFmtId="0" fontId="3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3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center" vertical="center" wrapText="1"/>
    </xf>
    <xf numFmtId="0" fontId="0" fillId="0" borderId="71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3" fillId="0" borderId="52" xfId="0" applyFont="1" applyBorder="1" applyAlignment="1">
      <alignment horizontal="center" vertical="center" wrapText="1"/>
    </xf>
    <xf numFmtId="4" fontId="0" fillId="2" borderId="71" xfId="0" applyNumberFormat="1" applyFill="1" applyBorder="1"/>
    <xf numFmtId="4" fontId="0" fillId="2" borderId="65" xfId="0" applyNumberFormat="1" applyFill="1" applyBorder="1"/>
    <xf numFmtId="0" fontId="3" fillId="0" borderId="25" xfId="0" applyFont="1" applyBorder="1" applyAlignment="1">
      <alignment vertical="top"/>
    </xf>
    <xf numFmtId="4" fontId="0" fillId="0" borderId="32" xfId="0" applyNumberFormat="1" applyFill="1" applyBorder="1"/>
    <xf numFmtId="0" fontId="0" fillId="0" borderId="45" xfId="0" applyFill="1" applyBorder="1"/>
    <xf numFmtId="4" fontId="0" fillId="2" borderId="9" xfId="0" applyNumberFormat="1" applyFill="1" applyBorder="1"/>
    <xf numFmtId="0" fontId="0" fillId="0" borderId="46" xfId="0" applyBorder="1"/>
    <xf numFmtId="0" fontId="0" fillId="0" borderId="37" xfId="0" applyBorder="1"/>
    <xf numFmtId="0" fontId="0" fillId="0" borderId="58" xfId="0" applyBorder="1"/>
    <xf numFmtId="0" fontId="0" fillId="0" borderId="54" xfId="0" applyFill="1" applyBorder="1"/>
    <xf numFmtId="4" fontId="0" fillId="2" borderId="52" xfId="0" applyNumberFormat="1" applyFill="1" applyBorder="1"/>
    <xf numFmtId="0" fontId="0" fillId="2" borderId="6" xfId="0" applyFill="1" applyBorder="1" applyAlignment="1">
      <alignment vertical="top"/>
    </xf>
    <xf numFmtId="0" fontId="0" fillId="0" borderId="40" xfId="0" applyFill="1" applyBorder="1"/>
    <xf numFmtId="0" fontId="0" fillId="2" borderId="26" xfId="0" applyFill="1" applyBorder="1"/>
    <xf numFmtId="0" fontId="0" fillId="0" borderId="26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25" xfId="0" applyBorder="1" applyAlignment="1">
      <alignment vertical="center"/>
    </xf>
    <xf numFmtId="0" fontId="3" fillId="0" borderId="33" xfId="0" applyFont="1" applyBorder="1" applyAlignment="1">
      <alignment vertical="center"/>
    </xf>
    <xf numFmtId="4" fontId="0" fillId="0" borderId="48" xfId="0" applyNumberFormat="1" applyBorder="1"/>
    <xf numFmtId="0" fontId="0" fillId="0" borderId="75" xfId="0" applyBorder="1"/>
    <xf numFmtId="4" fontId="6" fillId="0" borderId="35" xfId="0" applyNumberFormat="1" applyFont="1" applyBorder="1"/>
    <xf numFmtId="4" fontId="0" fillId="0" borderId="38" xfId="0" applyNumberFormat="1" applyFill="1" applyBorder="1"/>
    <xf numFmtId="4" fontId="0" fillId="0" borderId="42" xfId="0" applyNumberFormat="1" applyBorder="1"/>
    <xf numFmtId="0" fontId="0" fillId="0" borderId="9" xfId="0" applyBorder="1"/>
    <xf numFmtId="0" fontId="0" fillId="0" borderId="27" xfId="0" applyFill="1" applyBorder="1"/>
    <xf numFmtId="0" fontId="0" fillId="0" borderId="33" xfId="0" applyFill="1" applyBorder="1"/>
    <xf numFmtId="0" fontId="0" fillId="0" borderId="9" xfId="0" applyBorder="1"/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4" fontId="6" fillId="0" borderId="34" xfId="0" applyNumberFormat="1" applyFont="1" applyBorder="1"/>
    <xf numFmtId="0" fontId="3" fillId="0" borderId="33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9" xfId="0" applyBorder="1"/>
    <xf numFmtId="0" fontId="3" fillId="0" borderId="26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1" xfId="0" applyBorder="1"/>
    <xf numFmtId="0" fontId="0" fillId="0" borderId="55" xfId="0" applyBorder="1"/>
    <xf numFmtId="0" fontId="0" fillId="0" borderId="17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62" xfId="0" applyBorder="1"/>
    <xf numFmtId="0" fontId="0" fillId="0" borderId="42" xfId="0" applyFill="1" applyBorder="1" applyAlignment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3" fillId="0" borderId="8" xfId="0" applyFont="1" applyBorder="1" applyAlignment="1">
      <alignment vertical="top"/>
    </xf>
    <xf numFmtId="0" fontId="0" fillId="0" borderId="55" xfId="0" applyBorder="1"/>
    <xf numFmtId="0" fontId="0" fillId="0" borderId="9" xfId="0" applyBorder="1"/>
    <xf numFmtId="0" fontId="3" fillId="0" borderId="26" xfId="0" applyFont="1" applyBorder="1" applyAlignment="1">
      <alignment vertical="top"/>
    </xf>
    <xf numFmtId="0" fontId="3" fillId="0" borderId="52" xfId="0" applyFont="1" applyBorder="1" applyAlignment="1">
      <alignment vertical="top"/>
    </xf>
    <xf numFmtId="0" fontId="0" fillId="0" borderId="42" xfId="0" applyFill="1" applyBorder="1" applyAlignment="1">
      <alignment vertical="top"/>
    </xf>
    <xf numFmtId="0" fontId="0" fillId="0" borderId="25" xfId="0" applyBorder="1" applyAlignment="1"/>
    <xf numFmtId="0" fontId="3" fillId="0" borderId="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3" fillId="0" borderId="7" xfId="0" applyFont="1" applyBorder="1" applyAlignment="1">
      <alignment vertical="top"/>
    </xf>
    <xf numFmtId="0" fontId="0" fillId="0" borderId="50" xfId="0" applyBorder="1" applyAlignment="1">
      <alignment vertical="center"/>
    </xf>
    <xf numFmtId="0" fontId="3" fillId="0" borderId="26" xfId="0" applyFont="1" applyBorder="1" applyAlignment="1">
      <alignment vertical="top"/>
    </xf>
    <xf numFmtId="0" fontId="3" fillId="0" borderId="52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/>
    <xf numFmtId="4" fontId="0" fillId="0" borderId="42" xfId="0" applyNumberFormat="1" applyFill="1" applyBorder="1"/>
    <xf numFmtId="4" fontId="0" fillId="2" borderId="31" xfId="0" applyNumberFormat="1" applyFill="1" applyBorder="1"/>
    <xf numFmtId="4" fontId="0" fillId="2" borderId="37" xfId="0" applyNumberFormat="1" applyFill="1" applyBorder="1"/>
    <xf numFmtId="0" fontId="0" fillId="2" borderId="31" xfId="0" applyFill="1" applyBorder="1"/>
    <xf numFmtId="0" fontId="0" fillId="2" borderId="34" xfId="0" applyFill="1" applyBorder="1"/>
    <xf numFmtId="0" fontId="0" fillId="2" borderId="13" xfId="0" applyFill="1" applyBorder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3" fillId="0" borderId="26" xfId="0" applyFont="1" applyBorder="1" applyAlignment="1"/>
    <xf numFmtId="0" fontId="0" fillId="0" borderId="9" xfId="0" applyBorder="1"/>
    <xf numFmtId="0" fontId="3" fillId="0" borderId="26" xfId="0" applyFont="1" applyBorder="1" applyAlignment="1">
      <alignment vertical="top"/>
    </xf>
    <xf numFmtId="0" fontId="0" fillId="0" borderId="52" xfId="0" applyBorder="1" applyAlignment="1">
      <alignment vertical="top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/>
    <xf numFmtId="4" fontId="6" fillId="0" borderId="0" xfId="0" applyNumberFormat="1" applyFont="1" applyBorder="1"/>
    <xf numFmtId="4" fontId="0" fillId="0" borderId="33" xfId="0" applyNumberFormat="1" applyFill="1" applyBorder="1"/>
    <xf numFmtId="0" fontId="3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Fill="1" applyBorder="1" applyAlignment="1">
      <alignment horizontal="left"/>
    </xf>
    <xf numFmtId="0" fontId="0" fillId="0" borderId="56" xfId="0" applyFill="1" applyBorder="1"/>
    <xf numFmtId="0" fontId="0" fillId="0" borderId="48" xfId="0" applyBorder="1" applyAlignment="1">
      <alignment horizontal="right"/>
    </xf>
    <xf numFmtId="0" fontId="0" fillId="0" borderId="0" xfId="0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39" xfId="0" applyBorder="1"/>
    <xf numFmtId="0" fontId="0" fillId="0" borderId="32" xfId="0" applyBorder="1" applyAlignment="1">
      <alignment wrapText="1"/>
    </xf>
    <xf numFmtId="0" fontId="1" fillId="0" borderId="5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3" fillId="0" borderId="26" xfId="0" applyFont="1" applyBorder="1" applyAlignment="1">
      <alignment vertical="top"/>
    </xf>
    <xf numFmtId="0" fontId="3" fillId="0" borderId="52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4" xfId="0" applyBorder="1" applyAlignment="1">
      <alignment horizontal="right"/>
    </xf>
    <xf numFmtId="0" fontId="0" fillId="0" borderId="40" xfId="0" applyBorder="1"/>
    <xf numFmtId="0" fontId="3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0" fillId="0" borderId="26" xfId="0" applyBorder="1" applyAlignment="1">
      <alignment wrapText="1"/>
    </xf>
    <xf numFmtId="0" fontId="7" fillId="0" borderId="32" xfId="0" applyFont="1" applyBorder="1"/>
    <xf numFmtId="0" fontId="3" fillId="0" borderId="41" xfId="0" applyFont="1" applyBorder="1" applyAlignment="1">
      <alignment vertical="top"/>
    </xf>
    <xf numFmtId="0" fontId="4" fillId="0" borderId="25" xfId="0" applyFont="1" applyBorder="1"/>
    <xf numFmtId="0" fontId="4" fillId="0" borderId="31" xfId="0" applyFont="1" applyFill="1" applyBorder="1"/>
    <xf numFmtId="0" fontId="4" fillId="0" borderId="13" xfId="0" applyFont="1" applyFill="1" applyBorder="1"/>
    <xf numFmtId="0" fontId="4" fillId="0" borderId="9" xfId="0" applyFont="1" applyFill="1" applyBorder="1"/>
    <xf numFmtId="0" fontId="4" fillId="0" borderId="11" xfId="0" applyFont="1" applyFill="1" applyBorder="1"/>
    <xf numFmtId="0" fontId="4" fillId="0" borderId="31" xfId="0" applyFont="1" applyBorder="1"/>
    <xf numFmtId="0" fontId="4" fillId="2" borderId="9" xfId="0" applyFont="1" applyFill="1" applyBorder="1"/>
    <xf numFmtId="0" fontId="0" fillId="0" borderId="39" xfId="0" applyBorder="1"/>
    <xf numFmtId="0" fontId="3" fillId="0" borderId="6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top"/>
    </xf>
    <xf numFmtId="0" fontId="3" fillId="0" borderId="14" xfId="0" applyFont="1" applyBorder="1" applyAlignment="1"/>
    <xf numFmtId="0" fontId="3" fillId="0" borderId="15" xfId="0" applyFont="1" applyBorder="1" applyAlignment="1"/>
    <xf numFmtId="4" fontId="6" fillId="0" borderId="18" xfId="0" applyNumberFormat="1" applyFont="1" applyBorder="1" applyAlignment="1"/>
    <xf numFmtId="0" fontId="3" fillId="0" borderId="6" xfId="0" applyFont="1" applyBorder="1" applyAlignment="1">
      <alignment horizontal="right" vertical="top"/>
    </xf>
    <xf numFmtId="0" fontId="0" fillId="2" borderId="50" xfId="0" applyFill="1" applyBorder="1"/>
    <xf numFmtId="0" fontId="0" fillId="2" borderId="13" xfId="0" applyFill="1" applyBorder="1" applyAlignment="1">
      <alignment horizontal="right"/>
    </xf>
    <xf numFmtId="4" fontId="5" fillId="2" borderId="18" xfId="0" applyNumberFormat="1" applyFont="1" applyFill="1" applyBorder="1"/>
    <xf numFmtId="0" fontId="0" fillId="2" borderId="16" xfId="0" applyFill="1" applyBorder="1"/>
    <xf numFmtId="0" fontId="0" fillId="2" borderId="5" xfId="0" applyFill="1" applyBorder="1"/>
    <xf numFmtId="0" fontId="3" fillId="0" borderId="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0" xfId="0" applyFont="1" applyBorder="1" applyAlignment="1">
      <alignment vertical="top"/>
    </xf>
    <xf numFmtId="4" fontId="0" fillId="0" borderId="35" xfId="0" applyNumberFormat="1" applyBorder="1"/>
    <xf numFmtId="0" fontId="3" fillId="0" borderId="35" xfId="0" applyFont="1" applyBorder="1" applyAlignment="1">
      <alignment vertical="top"/>
    </xf>
    <xf numFmtId="4" fontId="0" fillId="2" borderId="38" xfId="0" applyNumberFormat="1" applyFill="1" applyBorder="1"/>
    <xf numFmtId="0" fontId="0" fillId="0" borderId="28" xfId="0" applyFont="1" applyFill="1" applyBorder="1" applyAlignment="1">
      <alignment vertical="top"/>
    </xf>
    <xf numFmtId="0" fontId="0" fillId="0" borderId="40" xfId="0" applyFont="1" applyFill="1" applyBorder="1" applyAlignment="1">
      <alignment vertical="top"/>
    </xf>
    <xf numFmtId="14" fontId="0" fillId="0" borderId="0" xfId="0" applyNumberFormat="1" applyBorder="1"/>
    <xf numFmtId="4" fontId="0" fillId="0" borderId="3" xfId="0" applyNumberFormat="1" applyFill="1" applyBorder="1"/>
    <xf numFmtId="0" fontId="0" fillId="0" borderId="26" xfId="0" applyBorder="1" applyAlignment="1">
      <alignment vertical="top"/>
    </xf>
    <xf numFmtId="0" fontId="0" fillId="0" borderId="42" xfId="0" applyFont="1" applyFill="1" applyBorder="1" applyAlignment="1">
      <alignment vertical="top"/>
    </xf>
    <xf numFmtId="0" fontId="0" fillId="0" borderId="56" xfId="0" applyFont="1" applyFill="1" applyBorder="1" applyAlignment="1">
      <alignment vertical="top"/>
    </xf>
    <xf numFmtId="0" fontId="3" fillId="0" borderId="1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71" xfId="0" applyBorder="1" applyAlignment="1">
      <alignment vertical="top"/>
    </xf>
    <xf numFmtId="0" fontId="0" fillId="0" borderId="65" xfId="0" applyBorder="1" applyAlignment="1">
      <alignment vertical="top"/>
    </xf>
    <xf numFmtId="0" fontId="0" fillId="0" borderId="10" xfId="0" applyBorder="1" applyAlignment="1">
      <alignment vertical="top"/>
    </xf>
    <xf numFmtId="0" fontId="3" fillId="0" borderId="59" xfId="0" applyFont="1" applyBorder="1" applyAlignment="1">
      <alignment vertical="top"/>
    </xf>
    <xf numFmtId="0" fontId="3" fillId="0" borderId="63" xfId="0" applyFont="1" applyBorder="1" applyAlignment="1">
      <alignment vertical="top"/>
    </xf>
    <xf numFmtId="0" fontId="3" fillId="0" borderId="43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8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7" xfId="0" applyBorder="1"/>
    <xf numFmtId="0" fontId="0" fillId="0" borderId="39" xfId="0" applyBorder="1"/>
    <xf numFmtId="0" fontId="3" fillId="0" borderId="21" xfId="0" applyFont="1" applyBorder="1" applyAlignment="1">
      <alignment horizontal="center"/>
    </xf>
    <xf numFmtId="0" fontId="3" fillId="2" borderId="50" xfId="0" applyFont="1" applyFill="1" applyBorder="1" applyAlignment="1">
      <alignment vertical="top"/>
    </xf>
    <xf numFmtId="0" fontId="3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0" xfId="0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0" fillId="0" borderId="51" xfId="0" applyBorder="1" applyAlignment="1">
      <alignment vertical="center"/>
    </xf>
    <xf numFmtId="0" fontId="0" fillId="0" borderId="46" xfId="0" applyBorder="1" applyAlignment="1">
      <alignment vertical="center"/>
    </xf>
    <xf numFmtId="0" fontId="3" fillId="0" borderId="70" xfId="0" applyFont="1" applyBorder="1" applyAlignment="1">
      <alignment vertical="top"/>
    </xf>
    <xf numFmtId="0" fontId="3" fillId="0" borderId="60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3" fillId="0" borderId="64" xfId="0" applyFont="1" applyBorder="1" applyAlignment="1">
      <alignment vertical="top"/>
    </xf>
    <xf numFmtId="0" fontId="3" fillId="0" borderId="73" xfId="0" applyFont="1" applyBorder="1" applyAlignment="1">
      <alignment vertical="top"/>
    </xf>
    <xf numFmtId="0" fontId="3" fillId="0" borderId="2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6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0" fillId="0" borderId="5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0" xfId="0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3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3" fillId="0" borderId="15" xfId="0" applyFont="1" applyBorder="1" applyAlignment="1">
      <alignment horizontal="center"/>
    </xf>
    <xf numFmtId="0" fontId="0" fillId="0" borderId="57" xfId="0" applyBorder="1" applyAlignment="1">
      <alignment vertical="center"/>
    </xf>
    <xf numFmtId="0" fontId="3" fillId="0" borderId="2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0" fillId="0" borderId="57" xfId="0" applyBorder="1" applyAlignment="1">
      <alignment vertical="top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5" xfId="0" applyBorder="1"/>
    <xf numFmtId="0" fontId="0" fillId="0" borderId="53" xfId="0" applyBorder="1"/>
    <xf numFmtId="0" fontId="0" fillId="0" borderId="9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03"/>
  <sheetViews>
    <sheetView tabSelected="1" workbookViewId="0">
      <selection activeCell="N55" sqref="N55"/>
    </sheetView>
  </sheetViews>
  <sheetFormatPr defaultRowHeight="15" x14ac:dyDescent="0.25"/>
  <cols>
    <col min="2" max="2" width="25" customWidth="1"/>
    <col min="3" max="3" width="28.42578125" customWidth="1"/>
    <col min="4" max="4" width="20.140625" customWidth="1"/>
    <col min="5" max="5" width="16" customWidth="1"/>
    <col min="6" max="6" width="10.5703125" customWidth="1"/>
    <col min="7" max="7" width="26.28515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3" max="15" width="11.7109375" bestFit="1" customWidth="1"/>
  </cols>
  <sheetData>
    <row r="2" spans="1:11" x14ac:dyDescent="0.25">
      <c r="B2" t="s">
        <v>31</v>
      </c>
    </row>
    <row r="3" spans="1:11" x14ac:dyDescent="0.25">
      <c r="A3" s="51"/>
      <c r="B3" s="51"/>
      <c r="C3" s="51"/>
      <c r="D3" s="51" t="s">
        <v>58</v>
      </c>
      <c r="E3" s="51"/>
      <c r="F3" s="51"/>
      <c r="G3" s="51"/>
      <c r="H3" s="51" t="s">
        <v>59</v>
      </c>
      <c r="I3" s="51"/>
      <c r="J3" s="51"/>
    </row>
    <row r="4" spans="1:1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</row>
    <row r="5" spans="1:11" x14ac:dyDescent="0.25">
      <c r="A5" s="51"/>
      <c r="B5" s="395" t="s">
        <v>6</v>
      </c>
      <c r="C5" s="395"/>
      <c r="D5" s="395"/>
      <c r="E5" s="395"/>
      <c r="F5" s="395"/>
      <c r="G5" s="395"/>
      <c r="H5" s="395"/>
      <c r="I5" s="229"/>
      <c r="J5" s="229"/>
    </row>
    <row r="6" spans="1:11" ht="15.75" thickBot="1" x14ac:dyDescent="0.3">
      <c r="A6" s="51"/>
      <c r="B6" s="229"/>
      <c r="C6" s="229"/>
      <c r="D6" s="229"/>
      <c r="E6" s="229"/>
      <c r="F6" s="229"/>
      <c r="G6" s="229"/>
      <c r="H6" s="229"/>
      <c r="I6" s="229"/>
      <c r="J6" s="229"/>
    </row>
    <row r="7" spans="1:11" ht="45.75" thickBot="1" x14ac:dyDescent="0.3">
      <c r="A7" s="392" t="s">
        <v>0</v>
      </c>
      <c r="B7" s="396" t="s">
        <v>1</v>
      </c>
      <c r="C7" s="398" t="s">
        <v>11</v>
      </c>
      <c r="D7" s="400" t="s">
        <v>2</v>
      </c>
      <c r="E7" s="398" t="s">
        <v>19</v>
      </c>
      <c r="F7" s="76" t="s">
        <v>23</v>
      </c>
      <c r="G7" s="402" t="s">
        <v>20</v>
      </c>
      <c r="H7" s="404" t="s">
        <v>24</v>
      </c>
      <c r="I7" s="277" t="s">
        <v>27</v>
      </c>
      <c r="J7" s="230" t="s">
        <v>29</v>
      </c>
      <c r="K7" s="83" t="s">
        <v>25</v>
      </c>
    </row>
    <row r="8" spans="1:11" ht="15.75" thickBot="1" x14ac:dyDescent="0.3">
      <c r="A8" s="391"/>
      <c r="B8" s="397"/>
      <c r="C8" s="399"/>
      <c r="D8" s="401"/>
      <c r="E8" s="399"/>
      <c r="F8" s="151"/>
      <c r="G8" s="403"/>
      <c r="H8" s="405"/>
      <c r="I8" s="278" t="s">
        <v>26</v>
      </c>
      <c r="J8" s="234" t="s">
        <v>30</v>
      </c>
      <c r="K8" s="96"/>
    </row>
    <row r="9" spans="1:11" ht="15.75" thickBot="1" x14ac:dyDescent="0.3">
      <c r="A9" s="99">
        <v>1</v>
      </c>
      <c r="B9" s="193" t="s">
        <v>14</v>
      </c>
      <c r="C9" s="12" t="s">
        <v>39</v>
      </c>
      <c r="D9" s="61" t="s">
        <v>60</v>
      </c>
      <c r="E9" s="149" t="s">
        <v>61</v>
      </c>
      <c r="F9" s="247" t="s">
        <v>63</v>
      </c>
      <c r="G9" s="10" t="s">
        <v>64</v>
      </c>
      <c r="H9" s="87">
        <v>100000</v>
      </c>
      <c r="I9" s="253"/>
      <c r="J9" s="87"/>
      <c r="K9" s="25"/>
    </row>
    <row r="10" spans="1:11" ht="15.75" thickBot="1" x14ac:dyDescent="0.3">
      <c r="A10" s="101"/>
      <c r="B10" s="213"/>
      <c r="C10" s="12" t="s">
        <v>62</v>
      </c>
      <c r="D10" s="61"/>
      <c r="E10" s="149"/>
      <c r="F10" s="281"/>
      <c r="G10" s="10"/>
      <c r="H10" s="77"/>
      <c r="I10" s="138"/>
      <c r="J10" s="87"/>
      <c r="K10" s="25"/>
    </row>
    <row r="11" spans="1:11" ht="15.75" hidden="1" thickBot="1" x14ac:dyDescent="0.3">
      <c r="A11" s="100">
        <v>2</v>
      </c>
      <c r="B11" s="193" t="s">
        <v>14</v>
      </c>
      <c r="C11" s="59"/>
      <c r="D11" s="95"/>
      <c r="E11" s="1"/>
      <c r="F11" s="247"/>
      <c r="G11" s="34"/>
      <c r="H11" s="181"/>
      <c r="I11" s="257"/>
      <c r="J11" s="39"/>
      <c r="K11" s="220"/>
    </row>
    <row r="12" spans="1:11" ht="15.75" hidden="1" thickBot="1" x14ac:dyDescent="0.3">
      <c r="A12" s="100"/>
      <c r="B12" s="212"/>
      <c r="C12" s="383"/>
      <c r="D12" s="52"/>
      <c r="E12" s="9"/>
      <c r="F12" s="241"/>
      <c r="G12" s="7"/>
      <c r="H12" s="78"/>
      <c r="I12" s="256"/>
      <c r="J12" s="87"/>
      <c r="K12" s="220"/>
    </row>
    <row r="13" spans="1:11" ht="15.75" hidden="1" thickBot="1" x14ac:dyDescent="0.3">
      <c r="A13" s="100"/>
      <c r="B13" s="212"/>
      <c r="C13" s="95"/>
      <c r="D13" s="95"/>
      <c r="E13" s="95"/>
      <c r="F13" s="109"/>
      <c r="G13" s="102"/>
      <c r="H13" s="102"/>
      <c r="I13" s="118"/>
      <c r="J13" s="87"/>
      <c r="K13" s="220"/>
    </row>
    <row r="14" spans="1:11" ht="15.75" hidden="1" thickBot="1" x14ac:dyDescent="0.3">
      <c r="A14" s="147">
        <v>3</v>
      </c>
      <c r="B14" s="222" t="s">
        <v>14</v>
      </c>
      <c r="C14" s="5"/>
      <c r="D14" s="57"/>
      <c r="E14" s="5"/>
      <c r="F14" s="174"/>
      <c r="G14" s="55"/>
      <c r="H14" s="13"/>
      <c r="I14" s="120"/>
      <c r="J14" s="39"/>
      <c r="K14" s="220"/>
    </row>
    <row r="15" spans="1:11" ht="15.75" hidden="1" thickBot="1" x14ac:dyDescent="0.3">
      <c r="A15" s="148"/>
      <c r="B15" s="231"/>
      <c r="C15" s="9"/>
      <c r="D15" s="52"/>
      <c r="E15" s="9"/>
      <c r="F15" s="185"/>
      <c r="G15" s="56"/>
      <c r="H15" s="14"/>
      <c r="I15" s="118"/>
      <c r="J15" s="87"/>
      <c r="K15" s="220"/>
    </row>
    <row r="16" spans="1:11" ht="15.75" hidden="1" thickBot="1" x14ac:dyDescent="0.3">
      <c r="A16" s="146"/>
      <c r="B16" s="231"/>
      <c r="C16" s="59"/>
      <c r="D16" s="95"/>
      <c r="E16" s="95"/>
      <c r="F16" s="74"/>
      <c r="G16" s="7"/>
      <c r="H16" s="25"/>
      <c r="I16" s="118"/>
      <c r="J16" s="87"/>
      <c r="K16" s="220"/>
    </row>
    <row r="17" spans="1:14" hidden="1" x14ac:dyDescent="0.25">
      <c r="A17" s="162"/>
      <c r="B17" s="231"/>
      <c r="C17" s="88"/>
      <c r="D17" s="232"/>
      <c r="E17" s="232"/>
      <c r="F17" s="92"/>
      <c r="G17" s="10"/>
      <c r="H17" s="87"/>
      <c r="I17" s="118"/>
      <c r="J17" s="87"/>
      <c r="K17" s="220"/>
    </row>
    <row r="18" spans="1:14" hidden="1" x14ac:dyDescent="0.25">
      <c r="A18" s="406"/>
      <c r="B18" s="407"/>
      <c r="C18" s="163"/>
      <c r="D18" s="225"/>
      <c r="E18" s="149"/>
      <c r="F18" s="111"/>
      <c r="G18" s="11"/>
      <c r="H18" s="50"/>
      <c r="I18" s="153"/>
      <c r="J18" s="50"/>
      <c r="K18" s="220"/>
    </row>
    <row r="19" spans="1:14" hidden="1" x14ac:dyDescent="0.25">
      <c r="A19" s="406"/>
      <c r="B19" s="407"/>
      <c r="C19" s="82"/>
      <c r="D19" s="2"/>
      <c r="E19" s="225"/>
      <c r="F19" s="66"/>
      <c r="G19" s="116"/>
      <c r="H19" s="87"/>
      <c r="I19" s="138"/>
      <c r="J19" s="87"/>
      <c r="K19" s="220"/>
    </row>
    <row r="20" spans="1:14" hidden="1" x14ac:dyDescent="0.25">
      <c r="A20" s="406"/>
      <c r="B20" s="407"/>
      <c r="C20" s="215"/>
      <c r="D20" s="225"/>
      <c r="E20" s="225"/>
      <c r="F20" s="21"/>
      <c r="G20" s="116"/>
      <c r="H20" s="131"/>
      <c r="I20" s="129"/>
      <c r="J20" s="131"/>
      <c r="K20" s="220"/>
    </row>
    <row r="21" spans="1:14" ht="15.75" hidden="1" thickBot="1" x14ac:dyDescent="0.3">
      <c r="A21" s="406"/>
      <c r="B21" s="408"/>
      <c r="C21" s="226"/>
      <c r="D21" s="170"/>
      <c r="E21" s="170"/>
      <c r="F21" s="97"/>
      <c r="G21" s="133"/>
      <c r="H21" s="140"/>
      <c r="I21" s="182"/>
      <c r="J21" s="140"/>
      <c r="K21" s="220"/>
    </row>
    <row r="22" spans="1:14" hidden="1" x14ac:dyDescent="0.25">
      <c r="A22" s="409">
        <v>2</v>
      </c>
      <c r="B22" s="410" t="s">
        <v>14</v>
      </c>
      <c r="C22" s="57"/>
      <c r="D22" s="5"/>
      <c r="E22" s="57"/>
      <c r="F22" s="72"/>
      <c r="G22" s="31"/>
      <c r="H22" s="87"/>
      <c r="I22" s="68"/>
      <c r="J22" s="29"/>
      <c r="K22" s="220"/>
    </row>
    <row r="23" spans="1:14" ht="15.75" hidden="1" thickBot="1" x14ac:dyDescent="0.3">
      <c r="A23" s="393"/>
      <c r="B23" s="411"/>
      <c r="C23" s="95"/>
      <c r="D23" s="1"/>
      <c r="E23" s="95"/>
      <c r="F23" s="74"/>
      <c r="G23" s="20"/>
      <c r="H23" s="25"/>
      <c r="I23" s="154"/>
      <c r="J23" s="29"/>
      <c r="K23" s="220"/>
    </row>
    <row r="24" spans="1:14" hidden="1" x14ac:dyDescent="0.25">
      <c r="A24" s="412"/>
      <c r="B24" s="169"/>
      <c r="C24" s="57"/>
      <c r="D24" s="57"/>
      <c r="E24" s="6"/>
      <c r="F24" s="72"/>
      <c r="G24" s="10"/>
      <c r="H24" s="29"/>
      <c r="I24" s="137"/>
      <c r="J24" s="29"/>
      <c r="K24" s="220"/>
    </row>
    <row r="25" spans="1:14" ht="15.75" hidden="1" thickBot="1" x14ac:dyDescent="0.3">
      <c r="A25" s="413"/>
      <c r="B25" s="416"/>
      <c r="C25" s="52"/>
      <c r="D25" s="52"/>
      <c r="E25" s="3"/>
      <c r="F25" s="72"/>
      <c r="G25" s="10"/>
      <c r="H25" s="29"/>
      <c r="I25" s="154"/>
      <c r="J25" s="29"/>
      <c r="K25" s="145"/>
    </row>
    <row r="26" spans="1:14" hidden="1" x14ac:dyDescent="0.25">
      <c r="A26" s="414"/>
      <c r="B26" s="417"/>
      <c r="C26" s="419"/>
      <c r="D26" s="160"/>
      <c r="E26" s="160"/>
      <c r="F26" s="72"/>
      <c r="G26" s="10"/>
      <c r="H26" s="29"/>
      <c r="I26" s="128"/>
      <c r="J26" s="29"/>
      <c r="K26" s="219"/>
    </row>
    <row r="27" spans="1:14" ht="15.75" hidden="1" thickBot="1" x14ac:dyDescent="0.3">
      <c r="A27" s="415"/>
      <c r="B27" s="418"/>
      <c r="C27" s="420"/>
      <c r="D27" s="170"/>
      <c r="E27" s="170"/>
      <c r="F27" s="170"/>
      <c r="G27" s="113"/>
      <c r="H27" s="140"/>
      <c r="I27" s="182"/>
      <c r="J27" s="131"/>
      <c r="K27" s="220"/>
    </row>
    <row r="28" spans="1:14" ht="15.75" thickBot="1" x14ac:dyDescent="0.3">
      <c r="A28" s="421" t="s">
        <v>4</v>
      </c>
      <c r="B28" s="390"/>
      <c r="C28" s="390"/>
      <c r="D28" s="390"/>
      <c r="E28" s="390"/>
      <c r="F28" s="390"/>
      <c r="G28" s="390"/>
      <c r="H28" s="202">
        <f>SUM(H9:H27)</f>
        <v>100000</v>
      </c>
      <c r="I28" s="202">
        <f>SUM(I9:I27)</f>
        <v>0</v>
      </c>
      <c r="J28" s="202">
        <f>SUM(J9:J27)</f>
        <v>0</v>
      </c>
      <c r="K28" s="202">
        <f>K9+K14+K15+K16+K17+K18+K22+K23+K24+K25+K10+K11+K12+K13+K26</f>
        <v>0</v>
      </c>
      <c r="N28" s="26"/>
    </row>
    <row r="29" spans="1:14" hidden="1" x14ac:dyDescent="0.25">
      <c r="A29" s="422"/>
      <c r="B29" s="424"/>
      <c r="C29" s="426"/>
      <c r="D29" s="227"/>
      <c r="E29" s="428"/>
      <c r="F29" s="194"/>
      <c r="G29" s="195"/>
      <c r="H29" s="179"/>
      <c r="I29" s="235"/>
      <c r="J29" s="179"/>
      <c r="K29" s="220"/>
    </row>
    <row r="30" spans="1:14" ht="15.75" hidden="1" thickBot="1" x14ac:dyDescent="0.3">
      <c r="A30" s="423"/>
      <c r="B30" s="425"/>
      <c r="C30" s="427"/>
      <c r="D30" s="228"/>
      <c r="E30" s="429"/>
      <c r="F30" s="196"/>
      <c r="G30" s="197"/>
      <c r="H30" s="198"/>
      <c r="I30" s="236"/>
      <c r="J30" s="179"/>
      <c r="K30" s="220"/>
    </row>
    <row r="31" spans="1:14" x14ac:dyDescent="0.25">
      <c r="A31" s="214">
        <v>1</v>
      </c>
      <c r="B31" s="295" t="s">
        <v>9</v>
      </c>
      <c r="C31" s="55" t="s">
        <v>39</v>
      </c>
      <c r="D31" s="5" t="s">
        <v>35</v>
      </c>
      <c r="E31" s="63" t="s">
        <v>56</v>
      </c>
      <c r="F31" s="92" t="s">
        <v>63</v>
      </c>
      <c r="G31" s="10" t="s">
        <v>65</v>
      </c>
      <c r="H31" s="87">
        <v>622514.22</v>
      </c>
      <c r="I31" s="188"/>
      <c r="J31" s="131"/>
      <c r="K31" s="220"/>
    </row>
    <row r="32" spans="1:14" ht="15.75" thickBot="1" x14ac:dyDescent="0.3">
      <c r="A32" s="226"/>
      <c r="B32" s="296"/>
      <c r="C32" s="95" t="s">
        <v>57</v>
      </c>
      <c r="D32" s="1"/>
      <c r="E32" s="65"/>
      <c r="F32" s="170"/>
      <c r="G32" s="133"/>
      <c r="H32" s="140"/>
      <c r="I32" s="182"/>
      <c r="J32" s="140"/>
      <c r="K32" s="103"/>
    </row>
    <row r="33" spans="1:11" hidden="1" x14ac:dyDescent="0.25">
      <c r="A33" s="171">
        <v>2</v>
      </c>
      <c r="B33" s="295" t="s">
        <v>9</v>
      </c>
      <c r="C33" s="55"/>
      <c r="D33" s="5"/>
      <c r="E33" s="57"/>
      <c r="F33" s="5"/>
      <c r="G33" s="15"/>
      <c r="H33" s="13"/>
      <c r="I33" s="120"/>
      <c r="J33" s="130"/>
      <c r="K33" s="89"/>
    </row>
    <row r="34" spans="1:11" ht="15.75" hidden="1" thickBot="1" x14ac:dyDescent="0.3">
      <c r="A34" s="226"/>
      <c r="B34" s="296"/>
      <c r="C34" s="56"/>
      <c r="D34" s="9"/>
      <c r="E34" s="52"/>
      <c r="F34" s="28"/>
      <c r="G34" s="20"/>
      <c r="H34" s="106"/>
      <c r="I34" s="119"/>
      <c r="J34" s="140"/>
      <c r="K34" s="103"/>
    </row>
    <row r="35" spans="1:11" ht="15.75" hidden="1" thickBot="1" x14ac:dyDescent="0.3">
      <c r="A35" s="430">
        <v>2</v>
      </c>
      <c r="B35" s="432" t="s">
        <v>9</v>
      </c>
      <c r="C35" s="57"/>
      <c r="D35" s="57"/>
      <c r="E35" s="57"/>
      <c r="F35" s="109"/>
      <c r="G35" s="46"/>
      <c r="H35" s="181"/>
      <c r="I35" s="121"/>
      <c r="J35" s="130"/>
      <c r="K35" s="89"/>
    </row>
    <row r="36" spans="1:11" ht="15.75" hidden="1" thickBot="1" x14ac:dyDescent="0.3">
      <c r="A36" s="431"/>
      <c r="B36" s="433"/>
      <c r="C36" s="59"/>
      <c r="D36" s="95"/>
      <c r="E36" s="95"/>
      <c r="F36" s="92"/>
      <c r="G36" s="31"/>
      <c r="H36" s="87"/>
      <c r="I36" s="164"/>
      <c r="J36" s="142"/>
      <c r="K36" s="145"/>
    </row>
    <row r="37" spans="1:11" ht="15.75" hidden="1" thickBot="1" x14ac:dyDescent="0.3">
      <c r="A37" s="178"/>
      <c r="B37" s="69"/>
      <c r="C37" s="3"/>
      <c r="D37" s="52"/>
      <c r="E37" s="3"/>
      <c r="F37" s="111"/>
      <c r="G37" s="41"/>
      <c r="H37" s="50"/>
      <c r="I37" s="153"/>
      <c r="J37" s="141"/>
      <c r="K37" s="219"/>
    </row>
    <row r="38" spans="1:11" hidden="1" x14ac:dyDescent="0.25">
      <c r="A38" s="208">
        <v>4</v>
      </c>
      <c r="B38" s="208" t="s">
        <v>9</v>
      </c>
      <c r="C38" s="57"/>
      <c r="D38" s="57"/>
      <c r="E38" s="6"/>
      <c r="F38" s="92"/>
      <c r="G38" s="31"/>
      <c r="H38" s="87"/>
      <c r="I38" s="157"/>
      <c r="J38" s="131"/>
      <c r="K38" s="220"/>
    </row>
    <row r="39" spans="1:11" ht="15.75" hidden="1" thickBot="1" x14ac:dyDescent="0.3">
      <c r="A39" s="210"/>
      <c r="B39" s="210"/>
      <c r="C39" s="95"/>
      <c r="D39" s="95"/>
      <c r="E39" s="2"/>
      <c r="F39" s="92"/>
      <c r="G39" s="31"/>
      <c r="H39" s="87"/>
      <c r="I39" s="183"/>
      <c r="J39" s="131"/>
      <c r="K39" s="220"/>
    </row>
    <row r="40" spans="1:11" hidden="1" x14ac:dyDescent="0.25">
      <c r="A40" s="210"/>
      <c r="B40" s="210"/>
      <c r="C40" s="95"/>
      <c r="D40" s="95"/>
      <c r="E40" s="59"/>
      <c r="F40" s="92"/>
      <c r="G40" s="31"/>
      <c r="H40" s="87"/>
      <c r="I40" s="129"/>
      <c r="J40" s="131"/>
      <c r="K40" s="220"/>
    </row>
    <row r="41" spans="1:11" ht="15.75" hidden="1" thickBot="1" x14ac:dyDescent="0.3">
      <c r="A41" s="210"/>
      <c r="B41" s="210"/>
      <c r="C41" s="71"/>
      <c r="D41" s="95"/>
      <c r="E41" s="59"/>
      <c r="F41" s="74"/>
      <c r="G41" s="114"/>
      <c r="H41" s="142"/>
      <c r="I41" s="183"/>
      <c r="J41" s="131"/>
      <c r="K41" s="220"/>
    </row>
    <row r="42" spans="1:11" hidden="1" x14ac:dyDescent="0.25">
      <c r="A42" s="210"/>
      <c r="B42" s="210"/>
      <c r="C42" s="71"/>
      <c r="D42" s="95"/>
      <c r="E42" s="59"/>
      <c r="F42" s="72"/>
      <c r="G42" s="107"/>
      <c r="H42" s="131"/>
      <c r="I42" s="129"/>
      <c r="J42" s="131"/>
      <c r="K42" s="220"/>
    </row>
    <row r="43" spans="1:11" ht="15.75" hidden="1" thickBot="1" x14ac:dyDescent="0.3">
      <c r="A43" s="207"/>
      <c r="B43" s="207"/>
      <c r="C43" s="81"/>
      <c r="D43" s="52"/>
      <c r="E43" s="56"/>
      <c r="F43" s="74"/>
      <c r="G43" s="114"/>
      <c r="H43" s="142"/>
      <c r="I43" s="183"/>
      <c r="J43" s="131"/>
      <c r="K43" s="220"/>
    </row>
    <row r="44" spans="1:11" ht="15.75" hidden="1" thickBot="1" x14ac:dyDescent="0.3">
      <c r="A44" s="210"/>
      <c r="B44" s="210"/>
      <c r="C44" s="81"/>
      <c r="D44" s="52"/>
      <c r="E44" s="84"/>
      <c r="F44" s="27"/>
      <c r="G44" s="62"/>
      <c r="H44" s="61"/>
      <c r="I44" s="128"/>
      <c r="J44" s="131"/>
      <c r="K44" s="220"/>
    </row>
    <row r="45" spans="1:11" hidden="1" x14ac:dyDescent="0.25">
      <c r="A45" s="210"/>
      <c r="B45" s="210"/>
      <c r="C45" s="93"/>
      <c r="D45" s="209"/>
      <c r="E45" s="161"/>
      <c r="F45" s="42"/>
      <c r="G45" s="107"/>
      <c r="H45" s="131"/>
      <c r="I45" s="129"/>
      <c r="J45" s="131"/>
      <c r="K45" s="220"/>
    </row>
    <row r="46" spans="1:11" ht="15.75" hidden="1" thickBot="1" x14ac:dyDescent="0.3">
      <c r="A46" s="210"/>
      <c r="B46" s="210"/>
      <c r="C46" s="209"/>
      <c r="D46" s="209"/>
      <c r="E46" s="161"/>
      <c r="F46" s="43"/>
      <c r="G46" s="115"/>
      <c r="H46" s="140"/>
      <c r="I46" s="182"/>
      <c r="J46" s="131"/>
      <c r="K46" s="220"/>
    </row>
    <row r="47" spans="1:11" ht="15.75" hidden="1" thickBot="1" x14ac:dyDescent="0.3">
      <c r="A47" s="86">
        <v>5</v>
      </c>
      <c r="B47" s="223" t="s">
        <v>9</v>
      </c>
      <c r="C47" s="57"/>
      <c r="D47" s="5"/>
      <c r="E47" s="57"/>
      <c r="F47" s="186"/>
      <c r="G47" s="20"/>
      <c r="H47" s="25"/>
      <c r="I47" s="87"/>
      <c r="J47" s="131">
        <v>0</v>
      </c>
      <c r="K47" s="87"/>
    </row>
    <row r="48" spans="1:11" ht="15.75" hidden="1" thickBot="1" x14ac:dyDescent="0.3">
      <c r="A48" s="209"/>
      <c r="B48" s="210"/>
      <c r="C48" s="95"/>
      <c r="D48" s="1"/>
      <c r="E48" s="95"/>
      <c r="F48" s="33"/>
      <c r="G48" s="7"/>
      <c r="H48" s="106"/>
      <c r="I48" s="87"/>
      <c r="J48" s="131">
        <v>0</v>
      </c>
      <c r="K48" s="131"/>
    </row>
    <row r="49" spans="1:14" hidden="1" x14ac:dyDescent="0.25">
      <c r="A49" s="209"/>
      <c r="B49" s="210"/>
      <c r="C49" s="95"/>
      <c r="D49" s="95"/>
      <c r="E49" s="59"/>
      <c r="F49" s="329"/>
      <c r="G49" s="31"/>
      <c r="H49" s="87"/>
      <c r="I49" s="87"/>
      <c r="J49" s="87"/>
      <c r="K49" s="220"/>
    </row>
    <row r="50" spans="1:14" hidden="1" x14ac:dyDescent="0.25">
      <c r="A50" s="209"/>
      <c r="B50" s="210"/>
      <c r="C50" s="95"/>
      <c r="D50" s="95"/>
      <c r="E50" s="59"/>
      <c r="F50" s="329"/>
      <c r="G50" s="10"/>
      <c r="H50" s="87"/>
      <c r="I50" s="87"/>
      <c r="J50" s="87"/>
      <c r="K50" s="220"/>
    </row>
    <row r="51" spans="1:14" ht="15.75" hidden="1" thickBot="1" x14ac:dyDescent="0.3">
      <c r="A51" s="233"/>
      <c r="B51" s="207"/>
      <c r="C51" s="56"/>
      <c r="D51" s="52"/>
      <c r="E51" s="56"/>
      <c r="F51" s="92"/>
      <c r="G51" s="31"/>
      <c r="H51" s="87"/>
      <c r="I51" s="183"/>
      <c r="J51" s="87"/>
      <c r="K51" s="220"/>
    </row>
    <row r="52" spans="1:14" ht="15.75" thickBot="1" x14ac:dyDescent="0.3">
      <c r="A52" s="421" t="s">
        <v>3</v>
      </c>
      <c r="B52" s="390"/>
      <c r="C52" s="390"/>
      <c r="D52" s="390"/>
      <c r="E52" s="390"/>
      <c r="F52" s="390"/>
      <c r="G52" s="390"/>
      <c r="H52" s="202">
        <f>SUM(H29:H51)</f>
        <v>622514.22</v>
      </c>
      <c r="I52" s="202">
        <f>SUM(I29:I51)</f>
        <v>0</v>
      </c>
      <c r="J52" s="202">
        <f>SUM(J29:J51)</f>
        <v>0</v>
      </c>
      <c r="K52" s="202">
        <f>SUM(K29:K51)</f>
        <v>0</v>
      </c>
    </row>
    <row r="53" spans="1:14" hidden="1" x14ac:dyDescent="0.25">
      <c r="A53" s="434">
        <v>1</v>
      </c>
      <c r="B53" s="436" t="s">
        <v>13</v>
      </c>
      <c r="C53" s="104"/>
      <c r="D53" s="336"/>
      <c r="E53" s="57"/>
      <c r="F53" s="45"/>
      <c r="G53" s="60"/>
      <c r="H53" s="121"/>
      <c r="I53" s="6"/>
      <c r="J53" s="58"/>
      <c r="K53" s="219"/>
    </row>
    <row r="54" spans="1:14" ht="15.75" hidden="1" thickBot="1" x14ac:dyDescent="0.3">
      <c r="A54" s="435"/>
      <c r="B54" s="437"/>
      <c r="C54" s="82"/>
      <c r="D54" s="1"/>
      <c r="E54" s="95"/>
      <c r="F54" s="9"/>
      <c r="G54" s="52"/>
      <c r="H54" s="352"/>
      <c r="I54" s="56"/>
      <c r="J54" s="179"/>
      <c r="K54" s="220"/>
    </row>
    <row r="55" spans="1:14" x14ac:dyDescent="0.25">
      <c r="A55" s="99">
        <v>2</v>
      </c>
      <c r="B55" s="436" t="s">
        <v>13</v>
      </c>
      <c r="C55" s="104" t="s">
        <v>66</v>
      </c>
      <c r="D55" s="5" t="s">
        <v>67</v>
      </c>
      <c r="E55" s="6" t="s">
        <v>68</v>
      </c>
      <c r="F55" s="73" t="s">
        <v>63</v>
      </c>
      <c r="G55" s="16" t="s">
        <v>70</v>
      </c>
      <c r="H55" s="45">
        <v>79498.12</v>
      </c>
      <c r="I55" s="5"/>
      <c r="J55" s="240"/>
      <c r="K55" s="149"/>
      <c r="N55" s="26"/>
    </row>
    <row r="56" spans="1:14" ht="15.75" thickBot="1" x14ac:dyDescent="0.3">
      <c r="A56" s="101"/>
      <c r="B56" s="437"/>
      <c r="C56" s="70" t="s">
        <v>69</v>
      </c>
      <c r="D56" s="9"/>
      <c r="E56" s="3"/>
      <c r="F56" s="74"/>
      <c r="G56" s="7"/>
      <c r="H56" s="353"/>
      <c r="I56" s="67"/>
      <c r="J56" s="240"/>
      <c r="K56" s="149"/>
    </row>
    <row r="57" spans="1:14" x14ac:dyDescent="0.25">
      <c r="A57" s="99">
        <v>3</v>
      </c>
      <c r="B57" s="436" t="s">
        <v>13</v>
      </c>
      <c r="C57" s="104" t="s">
        <v>66</v>
      </c>
      <c r="D57" s="5" t="s">
        <v>71</v>
      </c>
      <c r="E57" s="6" t="s">
        <v>72</v>
      </c>
      <c r="F57" s="73" t="s">
        <v>63</v>
      </c>
      <c r="G57" s="16" t="s">
        <v>74</v>
      </c>
      <c r="H57" s="45">
        <v>17548.27</v>
      </c>
      <c r="I57" s="5"/>
      <c r="J57" s="240"/>
      <c r="K57" s="149"/>
    </row>
    <row r="58" spans="1:14" ht="15.75" thickBot="1" x14ac:dyDescent="0.3">
      <c r="A58" s="101"/>
      <c r="B58" s="437"/>
      <c r="C58" s="70" t="s">
        <v>73</v>
      </c>
      <c r="D58" s="9"/>
      <c r="E58" s="3"/>
      <c r="F58" s="35"/>
      <c r="G58" s="11"/>
      <c r="H58" s="354"/>
      <c r="I58" s="9"/>
      <c r="J58" s="240"/>
      <c r="K58" s="149"/>
    </row>
    <row r="59" spans="1:14" hidden="1" x14ac:dyDescent="0.25">
      <c r="A59" s="99">
        <v>4</v>
      </c>
      <c r="B59" s="436" t="s">
        <v>13</v>
      </c>
      <c r="C59" s="104"/>
      <c r="D59" s="5"/>
      <c r="E59" s="6"/>
      <c r="F59" s="73"/>
      <c r="G59" s="16"/>
      <c r="H59" s="45"/>
      <c r="I59" s="325"/>
      <c r="J59" s="58"/>
      <c r="K59" s="149"/>
    </row>
    <row r="60" spans="1:14" ht="15.75" hidden="1" thickBot="1" x14ac:dyDescent="0.3">
      <c r="A60" s="101"/>
      <c r="B60" s="437"/>
      <c r="C60" s="70"/>
      <c r="D60" s="9"/>
      <c r="E60" s="3"/>
      <c r="F60" s="9"/>
      <c r="G60" s="9"/>
      <c r="H60" s="167"/>
      <c r="I60" s="380"/>
      <c r="J60" s="18"/>
      <c r="K60" s="149"/>
    </row>
    <row r="61" spans="1:14" ht="15.75" hidden="1" thickBot="1" x14ac:dyDescent="0.3">
      <c r="A61" s="147">
        <v>5</v>
      </c>
      <c r="B61" s="436" t="s">
        <v>13</v>
      </c>
      <c r="C61" s="104"/>
      <c r="D61" s="57"/>
      <c r="E61" s="5"/>
      <c r="F61" s="45"/>
      <c r="G61" s="15"/>
      <c r="H61" s="238"/>
      <c r="I61" s="14"/>
      <c r="J61" s="18"/>
      <c r="K61" s="149"/>
    </row>
    <row r="62" spans="1:14" ht="15.75" hidden="1" thickBot="1" x14ac:dyDescent="0.3">
      <c r="A62" s="246"/>
      <c r="B62" s="437"/>
      <c r="C62" s="70"/>
      <c r="D62" s="52"/>
      <c r="E62" s="9"/>
      <c r="F62" s="9"/>
      <c r="G62" s="9"/>
      <c r="H62" s="167"/>
      <c r="I62" s="75"/>
      <c r="J62" s="245"/>
      <c r="K62" s="95"/>
    </row>
    <row r="63" spans="1:14" ht="15.75" thickBot="1" x14ac:dyDescent="0.3">
      <c r="A63" s="460" t="s">
        <v>28</v>
      </c>
      <c r="B63" s="461"/>
      <c r="C63" s="461"/>
      <c r="D63" s="461"/>
      <c r="E63" s="461"/>
      <c r="F63" s="461"/>
      <c r="G63" s="461"/>
      <c r="H63" s="201">
        <f>SUM(H53:H62)</f>
        <v>97046.39</v>
      </c>
      <c r="I63" s="201">
        <f t="shared" ref="I63:J63" si="0">SUM(I53:I62)</f>
        <v>0</v>
      </c>
      <c r="J63" s="201">
        <f t="shared" si="0"/>
        <v>0</v>
      </c>
      <c r="K63" s="202">
        <f>SUM(K53:K54)</f>
        <v>0</v>
      </c>
    </row>
    <row r="64" spans="1:14" hidden="1" x14ac:dyDescent="0.25">
      <c r="A64" s="214"/>
      <c r="B64" s="160"/>
      <c r="C64" s="160"/>
      <c r="D64" s="160"/>
      <c r="E64" s="160"/>
      <c r="F64" s="160"/>
      <c r="G64" s="124"/>
      <c r="H64" s="141"/>
      <c r="I64" s="153"/>
      <c r="J64" s="141"/>
      <c r="K64" s="220"/>
    </row>
    <row r="65" spans="1:11" hidden="1" x14ac:dyDescent="0.25">
      <c r="A65" s="215"/>
      <c r="B65" s="225"/>
      <c r="C65" s="225"/>
      <c r="D65" s="225"/>
      <c r="E65" s="225"/>
      <c r="F65" s="225"/>
      <c r="G65" s="122"/>
      <c r="H65" s="131"/>
      <c r="I65" s="138"/>
      <c r="J65" s="131"/>
      <c r="K65" s="220"/>
    </row>
    <row r="66" spans="1:11" ht="15.75" hidden="1" thickBot="1" x14ac:dyDescent="0.3">
      <c r="A66" s="215"/>
      <c r="B66" s="225"/>
      <c r="C66" s="170"/>
      <c r="D66" s="170"/>
      <c r="E66" s="170"/>
      <c r="F66" s="170"/>
      <c r="G66" s="113"/>
      <c r="H66" s="140"/>
      <c r="I66" s="159"/>
      <c r="J66" s="140"/>
      <c r="K66" s="103"/>
    </row>
    <row r="67" spans="1:11" ht="15.75" hidden="1" thickBot="1" x14ac:dyDescent="0.3">
      <c r="A67" s="469">
        <v>1</v>
      </c>
      <c r="B67" s="221" t="s">
        <v>15</v>
      </c>
      <c r="C67" s="95"/>
      <c r="D67" s="95"/>
      <c r="E67" s="95"/>
      <c r="F67" s="73"/>
      <c r="G67" s="10"/>
      <c r="H67" s="240"/>
      <c r="I67" s="123"/>
      <c r="J67" s="79"/>
      <c r="K67" s="36"/>
    </row>
    <row r="68" spans="1:11" ht="15.75" hidden="1" thickBot="1" x14ac:dyDescent="0.3">
      <c r="A68" s="456"/>
      <c r="B68" s="211"/>
      <c r="C68" s="95"/>
      <c r="D68" s="95"/>
      <c r="E68" s="95"/>
      <c r="F68" s="135"/>
      <c r="G68" s="115"/>
      <c r="H68" s="142"/>
      <c r="I68" s="154"/>
      <c r="J68" s="142"/>
      <c r="K68" s="145"/>
    </row>
    <row r="69" spans="1:11" ht="15.75" thickBot="1" x14ac:dyDescent="0.3">
      <c r="A69" s="421" t="s">
        <v>16</v>
      </c>
      <c r="B69" s="390"/>
      <c r="C69" s="390"/>
      <c r="D69" s="390"/>
      <c r="E69" s="390"/>
      <c r="F69" s="390"/>
      <c r="G69" s="470"/>
      <c r="H69" s="203">
        <f>SUM(H67:H68)</f>
        <v>0</v>
      </c>
      <c r="I69" s="203">
        <f t="shared" ref="I69:K69" si="1">SUM(I67:I68)</f>
        <v>0</v>
      </c>
      <c r="J69" s="203">
        <f t="shared" si="1"/>
        <v>0</v>
      </c>
      <c r="K69" s="203">
        <f t="shared" si="1"/>
        <v>0</v>
      </c>
    </row>
    <row r="70" spans="1:11" ht="15.75" hidden="1" thickBot="1" x14ac:dyDescent="0.3">
      <c r="A70" s="455">
        <v>2</v>
      </c>
      <c r="B70" s="472" t="s">
        <v>17</v>
      </c>
      <c r="C70" s="55"/>
      <c r="D70" s="57"/>
      <c r="E70" s="57"/>
      <c r="F70" s="110"/>
      <c r="G70" s="45"/>
      <c r="H70" s="45"/>
      <c r="I70" s="189"/>
      <c r="J70" s="176"/>
      <c r="K70" s="219"/>
    </row>
    <row r="71" spans="1:11" ht="15.75" hidden="1" thickBot="1" x14ac:dyDescent="0.3">
      <c r="A71" s="471"/>
      <c r="B71" s="473"/>
      <c r="C71" s="56"/>
      <c r="D71" s="52"/>
      <c r="E71" s="52"/>
      <c r="F71" s="94"/>
      <c r="G71" s="33"/>
      <c r="H71" s="33"/>
      <c r="I71" s="190"/>
      <c r="J71" s="144"/>
      <c r="K71" s="220"/>
    </row>
    <row r="72" spans="1:11" ht="15.75" hidden="1" thickBot="1" x14ac:dyDescent="0.3">
      <c r="A72" s="215"/>
      <c r="B72" s="473"/>
      <c r="C72" s="59"/>
      <c r="D72" s="95"/>
      <c r="E72" s="2"/>
      <c r="F72" s="166"/>
      <c r="G72" s="168"/>
      <c r="H72" s="17"/>
      <c r="I72" s="158"/>
      <c r="J72" s="141"/>
      <c r="K72" s="220"/>
    </row>
    <row r="73" spans="1:11" ht="15.75" hidden="1" thickBot="1" x14ac:dyDescent="0.3">
      <c r="A73" s="215"/>
      <c r="B73" s="473"/>
      <c r="C73" s="59"/>
      <c r="D73" s="95"/>
      <c r="E73" s="2"/>
      <c r="F73" s="170"/>
      <c r="G73" s="113"/>
      <c r="H73" s="140"/>
      <c r="I73" s="182"/>
      <c r="J73" s="131"/>
      <c r="K73" s="220"/>
    </row>
    <row r="74" spans="1:11" ht="15.75" hidden="1" thickBot="1" x14ac:dyDescent="0.3">
      <c r="A74" s="226"/>
      <c r="B74" s="473"/>
      <c r="C74" s="55"/>
      <c r="D74" s="57"/>
      <c r="E74" s="6"/>
      <c r="F74" s="55"/>
      <c r="G74" s="136"/>
      <c r="H74" s="55"/>
      <c r="I74" s="63"/>
      <c r="J74" s="131"/>
      <c r="K74" s="220"/>
    </row>
    <row r="75" spans="1:11" ht="15.75" hidden="1" thickBot="1" x14ac:dyDescent="0.3">
      <c r="A75" s="226"/>
      <c r="B75" s="474"/>
      <c r="C75" s="52"/>
      <c r="D75" s="52"/>
      <c r="E75" s="3"/>
      <c r="F75" s="225"/>
      <c r="G75" s="122"/>
      <c r="H75" s="131"/>
      <c r="I75" s="129"/>
      <c r="J75" s="131"/>
      <c r="K75" s="103"/>
    </row>
    <row r="76" spans="1:11" ht="15.75" thickBot="1" x14ac:dyDescent="0.3">
      <c r="A76" s="421" t="s">
        <v>18</v>
      </c>
      <c r="B76" s="390"/>
      <c r="C76" s="461"/>
      <c r="D76" s="461"/>
      <c r="E76" s="461"/>
      <c r="F76" s="461"/>
      <c r="G76" s="461"/>
      <c r="H76" s="201">
        <f>SUM(H70:H75)</f>
        <v>0</v>
      </c>
      <c r="I76" s="201">
        <f t="shared" ref="I76:K76" si="2">SUM(I70:I75)</f>
        <v>0</v>
      </c>
      <c r="J76" s="201">
        <f t="shared" si="2"/>
        <v>0</v>
      </c>
      <c r="K76" s="201">
        <f t="shared" si="2"/>
        <v>0</v>
      </c>
    </row>
    <row r="77" spans="1:11" hidden="1" x14ac:dyDescent="0.25">
      <c r="A77" s="430">
        <v>1</v>
      </c>
      <c r="B77" s="476" t="s">
        <v>32</v>
      </c>
      <c r="C77" s="349"/>
      <c r="D77" s="248"/>
      <c r="F77" s="371"/>
      <c r="G77" s="372"/>
      <c r="H77" s="372"/>
      <c r="I77" s="191"/>
      <c r="J77" s="132"/>
      <c r="K77" s="141"/>
    </row>
    <row r="78" spans="1:11" ht="15.75" hidden="1" thickBot="1" x14ac:dyDescent="0.3">
      <c r="A78" s="431"/>
      <c r="B78" s="477"/>
      <c r="C78" s="95"/>
      <c r="D78" s="95"/>
      <c r="E78" s="95"/>
      <c r="F78" s="72"/>
      <c r="G78" s="107"/>
      <c r="H78" s="131"/>
      <c r="I78" s="129"/>
      <c r="J78" s="131"/>
      <c r="K78" s="220"/>
    </row>
    <row r="79" spans="1:11" hidden="1" x14ac:dyDescent="0.25">
      <c r="A79" s="431"/>
      <c r="B79" s="477"/>
      <c r="C79" s="225"/>
      <c r="D79" s="225"/>
      <c r="E79" s="225"/>
      <c r="F79" s="72"/>
      <c r="G79" s="107"/>
      <c r="H79" s="131"/>
      <c r="I79" s="129"/>
      <c r="J79" s="131"/>
      <c r="K79" s="220"/>
    </row>
    <row r="80" spans="1:11" ht="15.75" hidden="1" thickBot="1" x14ac:dyDescent="0.3">
      <c r="A80" s="475"/>
      <c r="B80" s="478"/>
      <c r="C80" s="225"/>
      <c r="D80" s="225"/>
      <c r="E80" s="225"/>
      <c r="F80" s="74"/>
      <c r="G80" s="114"/>
      <c r="H80" s="142"/>
      <c r="I80" s="183"/>
      <c r="J80" s="131"/>
      <c r="K80" s="220"/>
    </row>
    <row r="81" spans="1:14" hidden="1" x14ac:dyDescent="0.25">
      <c r="A81" s="479">
        <v>1</v>
      </c>
      <c r="B81" s="225"/>
      <c r="C81" s="225"/>
      <c r="D81" s="481"/>
      <c r="E81" s="225"/>
      <c r="F81" s="225"/>
      <c r="G81" s="122"/>
      <c r="H81" s="131"/>
      <c r="I81" s="129"/>
      <c r="J81" s="131"/>
      <c r="K81" s="220"/>
    </row>
    <row r="82" spans="1:14" hidden="1" x14ac:dyDescent="0.25">
      <c r="A82" s="479"/>
      <c r="B82" s="225"/>
      <c r="C82" s="225"/>
      <c r="D82" s="481"/>
      <c r="E82" s="225"/>
      <c r="F82" s="225"/>
      <c r="G82" s="122"/>
      <c r="H82" s="131"/>
      <c r="I82" s="129"/>
      <c r="J82" s="131"/>
      <c r="K82" s="220"/>
    </row>
    <row r="83" spans="1:14" hidden="1" x14ac:dyDescent="0.25">
      <c r="A83" s="479"/>
      <c r="B83" s="225"/>
      <c r="C83" s="225"/>
      <c r="D83" s="481"/>
      <c r="E83" s="225"/>
      <c r="F83" s="225"/>
      <c r="G83" s="122"/>
      <c r="H83" s="131"/>
      <c r="I83" s="129"/>
      <c r="J83" s="131"/>
      <c r="K83" s="220"/>
    </row>
    <row r="84" spans="1:14" hidden="1" x14ac:dyDescent="0.25">
      <c r="A84" s="479"/>
      <c r="B84" s="225"/>
      <c r="C84" s="225"/>
      <c r="D84" s="481"/>
      <c r="E84" s="225"/>
      <c r="F84" s="225"/>
      <c r="G84" s="122"/>
      <c r="H84" s="131"/>
      <c r="I84" s="129"/>
      <c r="J84" s="131"/>
      <c r="K84" s="220"/>
    </row>
    <row r="85" spans="1:14" hidden="1" x14ac:dyDescent="0.25">
      <c r="A85" s="479"/>
      <c r="B85" s="225"/>
      <c r="C85" s="225"/>
      <c r="D85" s="481"/>
      <c r="E85" s="225"/>
      <c r="F85" s="225"/>
      <c r="G85" s="122"/>
      <c r="H85" s="131"/>
      <c r="I85" s="129"/>
      <c r="J85" s="131"/>
      <c r="K85" s="220"/>
    </row>
    <row r="86" spans="1:14" hidden="1" x14ac:dyDescent="0.25">
      <c r="A86" s="479"/>
      <c r="B86" s="225"/>
      <c r="C86" s="225"/>
      <c r="D86" s="481"/>
      <c r="E86" s="225"/>
      <c r="F86" s="225"/>
      <c r="G86" s="122"/>
      <c r="H86" s="131"/>
      <c r="I86" s="129"/>
      <c r="J86" s="131"/>
      <c r="K86" s="220"/>
    </row>
    <row r="87" spans="1:14" hidden="1" x14ac:dyDescent="0.25">
      <c r="A87" s="479"/>
      <c r="B87" s="225"/>
      <c r="C87" s="225"/>
      <c r="D87" s="481"/>
      <c r="E87" s="225"/>
      <c r="F87" s="225"/>
      <c r="G87" s="122"/>
      <c r="H87" s="131"/>
      <c r="I87" s="129"/>
      <c r="J87" s="131"/>
      <c r="K87" s="220"/>
    </row>
    <row r="88" spans="1:14" hidden="1" x14ac:dyDescent="0.25">
      <c r="A88" s="479"/>
      <c r="B88" s="225"/>
      <c r="C88" s="225"/>
      <c r="D88" s="481"/>
      <c r="E88" s="225"/>
      <c r="F88" s="225"/>
      <c r="G88" s="122"/>
      <c r="H88" s="131"/>
      <c r="I88" s="129"/>
      <c r="J88" s="131"/>
      <c r="K88" s="220"/>
    </row>
    <row r="89" spans="1:14" hidden="1" x14ac:dyDescent="0.25">
      <c r="A89" s="479"/>
      <c r="B89" s="225"/>
      <c r="C89" s="225"/>
      <c r="D89" s="225"/>
      <c r="E89" s="225"/>
      <c r="F89" s="225"/>
      <c r="G89" s="122"/>
      <c r="H89" s="131"/>
      <c r="I89" s="129"/>
      <c r="J89" s="131"/>
      <c r="K89" s="220"/>
    </row>
    <row r="90" spans="1:14" hidden="1" x14ac:dyDescent="0.25">
      <c r="A90" s="479"/>
      <c r="B90" s="225"/>
      <c r="C90" s="225"/>
      <c r="D90" s="225"/>
      <c r="E90" s="225"/>
      <c r="F90" s="225"/>
      <c r="G90" s="122"/>
      <c r="H90" s="131"/>
      <c r="I90" s="129"/>
      <c r="J90" s="131"/>
      <c r="K90" s="220"/>
    </row>
    <row r="91" spans="1:14" ht="15.75" hidden="1" thickBot="1" x14ac:dyDescent="0.3">
      <c r="A91" s="480"/>
      <c r="B91" s="170"/>
      <c r="C91" s="170"/>
      <c r="D91" s="170"/>
      <c r="E91" s="170"/>
      <c r="F91" s="170"/>
      <c r="G91" s="113"/>
      <c r="H91" s="140"/>
      <c r="I91" s="182"/>
      <c r="J91" s="131"/>
      <c r="K91" s="103"/>
    </row>
    <row r="92" spans="1:14" ht="15.75" thickBot="1" x14ac:dyDescent="0.3">
      <c r="A92" s="421" t="s">
        <v>33</v>
      </c>
      <c r="B92" s="390"/>
      <c r="C92" s="390"/>
      <c r="D92" s="390"/>
      <c r="E92" s="390"/>
      <c r="F92" s="390"/>
      <c r="G92" s="390"/>
      <c r="H92" s="202">
        <f>SUM(H77:H91)</f>
        <v>0</v>
      </c>
      <c r="I92" s="202">
        <f t="shared" ref="I92:K92" si="3">SUM(I77:I91)</f>
        <v>0</v>
      </c>
      <c r="J92" s="202">
        <f t="shared" si="3"/>
        <v>0</v>
      </c>
      <c r="K92" s="202">
        <f t="shared" si="3"/>
        <v>0</v>
      </c>
    </row>
    <row r="93" spans="1:14" x14ac:dyDescent="0.25">
      <c r="A93" s="305">
        <v>1</v>
      </c>
      <c r="B93" s="446" t="s">
        <v>12</v>
      </c>
      <c r="C93" s="57" t="s">
        <v>66</v>
      </c>
      <c r="D93" s="5" t="s">
        <v>86</v>
      </c>
      <c r="E93" s="57" t="s">
        <v>87</v>
      </c>
      <c r="F93" s="309" t="s">
        <v>63</v>
      </c>
      <c r="G93" s="54" t="s">
        <v>89</v>
      </c>
      <c r="H93" s="24">
        <v>62881.95</v>
      </c>
      <c r="I93" s="45"/>
      <c r="J93" s="13"/>
      <c r="K93" s="89"/>
      <c r="N93" s="26"/>
    </row>
    <row r="94" spans="1:14" ht="15.75" thickBot="1" x14ac:dyDescent="0.3">
      <c r="A94" s="306"/>
      <c r="B94" s="447"/>
      <c r="C94" s="52" t="s">
        <v>88</v>
      </c>
      <c r="D94" s="9"/>
      <c r="E94" s="3"/>
      <c r="F94" s="9"/>
      <c r="G94" s="52"/>
      <c r="H94" s="352"/>
      <c r="I94" s="184"/>
      <c r="J94" s="91"/>
      <c r="K94" s="145"/>
    </row>
    <row r="95" spans="1:14" ht="15.75" thickBot="1" x14ac:dyDescent="0.3">
      <c r="A95" s="298">
        <v>2</v>
      </c>
      <c r="B95" s="295" t="s">
        <v>12</v>
      </c>
      <c r="C95" s="95" t="s">
        <v>66</v>
      </c>
      <c r="D95" s="1" t="s">
        <v>90</v>
      </c>
      <c r="E95" s="2" t="s">
        <v>91</v>
      </c>
      <c r="F95" s="309" t="s">
        <v>63</v>
      </c>
      <c r="G95" s="34" t="s">
        <v>93</v>
      </c>
      <c r="H95" s="102">
        <v>60709.8</v>
      </c>
      <c r="I95" s="73"/>
      <c r="J95" s="43"/>
      <c r="K95" s="89"/>
    </row>
    <row r="96" spans="1:14" ht="15.75" thickBot="1" x14ac:dyDescent="0.3">
      <c r="A96" s="299"/>
      <c r="B96" s="296"/>
      <c r="C96" s="95" t="s">
        <v>92</v>
      </c>
      <c r="D96" s="1"/>
      <c r="E96" s="2"/>
      <c r="F96" s="74"/>
      <c r="G96" s="7"/>
      <c r="H96" s="353"/>
      <c r="I96" s="72"/>
      <c r="J96" s="175"/>
      <c r="K96" s="145"/>
    </row>
    <row r="97" spans="1:14" ht="15.75" thickBot="1" x14ac:dyDescent="0.3">
      <c r="A97" s="301">
        <v>3</v>
      </c>
      <c r="B97" s="295" t="s">
        <v>12</v>
      </c>
      <c r="C97" s="57" t="s">
        <v>66</v>
      </c>
      <c r="D97" s="5" t="s">
        <v>94</v>
      </c>
      <c r="E97" s="57" t="s">
        <v>95</v>
      </c>
      <c r="F97" s="247" t="s">
        <v>63</v>
      </c>
      <c r="G97" s="7" t="s">
        <v>97</v>
      </c>
      <c r="H97" s="33">
        <v>4391272.3</v>
      </c>
      <c r="I97" s="43"/>
      <c r="J97" s="134"/>
      <c r="K97" s="95"/>
    </row>
    <row r="98" spans="1:14" ht="15.75" thickBot="1" x14ac:dyDescent="0.3">
      <c r="A98" s="299"/>
      <c r="B98" s="300"/>
      <c r="C98" s="52" t="s">
        <v>96</v>
      </c>
      <c r="D98" s="9"/>
      <c r="E98" s="52"/>
      <c r="F98" s="35"/>
      <c r="G98" s="11"/>
      <c r="H98" s="354"/>
      <c r="I98" s="33"/>
      <c r="J98" s="61"/>
      <c r="K98" s="95"/>
    </row>
    <row r="99" spans="1:14" x14ac:dyDescent="0.25">
      <c r="A99" s="438">
        <v>4</v>
      </c>
      <c r="B99" s="440" t="s">
        <v>12</v>
      </c>
      <c r="C99" s="57" t="s">
        <v>66</v>
      </c>
      <c r="D99" s="5" t="s">
        <v>98</v>
      </c>
      <c r="E99" s="57" t="s">
        <v>99</v>
      </c>
      <c r="F99" s="309" t="s">
        <v>63</v>
      </c>
      <c r="G99" s="30" t="s">
        <v>101</v>
      </c>
      <c r="H99" s="98">
        <v>49000</v>
      </c>
      <c r="I99" s="44"/>
      <c r="J99" s="45"/>
      <c r="K99" s="89"/>
      <c r="N99" s="26"/>
    </row>
    <row r="100" spans="1:14" ht="15.75" thickBot="1" x14ac:dyDescent="0.3">
      <c r="A100" s="439"/>
      <c r="B100" s="441"/>
      <c r="C100" s="52" t="s">
        <v>100</v>
      </c>
      <c r="D100" s="9"/>
      <c r="E100" s="52"/>
      <c r="F100" s="42"/>
      <c r="G100" s="10"/>
      <c r="H100" s="355"/>
      <c r="I100" s="239"/>
      <c r="J100" s="143"/>
      <c r="K100" s="145"/>
    </row>
    <row r="101" spans="1:14" x14ac:dyDescent="0.25">
      <c r="A101" s="442">
        <v>5</v>
      </c>
      <c r="B101" s="444" t="s">
        <v>12</v>
      </c>
      <c r="C101" s="95" t="s">
        <v>66</v>
      </c>
      <c r="D101" s="1" t="s">
        <v>102</v>
      </c>
      <c r="E101" s="95" t="s">
        <v>103</v>
      </c>
      <c r="F101" s="309" t="s">
        <v>63</v>
      </c>
      <c r="G101" s="34" t="s">
        <v>105</v>
      </c>
      <c r="H101" s="102">
        <v>537560.89</v>
      </c>
      <c r="I101" s="98"/>
      <c r="J101" s="45"/>
      <c r="K101" s="89"/>
    </row>
    <row r="102" spans="1:14" ht="15.75" thickBot="1" x14ac:dyDescent="0.3">
      <c r="A102" s="443"/>
      <c r="B102" s="445"/>
      <c r="C102" s="95" t="s">
        <v>104</v>
      </c>
      <c r="D102" s="1"/>
      <c r="E102" s="95"/>
      <c r="F102" s="21"/>
      <c r="G102" s="10"/>
      <c r="H102" s="355"/>
      <c r="I102" s="3"/>
      <c r="J102" s="52"/>
      <c r="K102" s="145"/>
    </row>
    <row r="103" spans="1:14" ht="15.75" thickBot="1" x14ac:dyDescent="0.3">
      <c r="A103" s="448">
        <v>6</v>
      </c>
      <c r="B103" s="340" t="s">
        <v>12</v>
      </c>
      <c r="C103" s="57" t="s">
        <v>39</v>
      </c>
      <c r="D103" s="5" t="s">
        <v>106</v>
      </c>
      <c r="E103" s="57" t="s">
        <v>107</v>
      </c>
      <c r="F103" s="309" t="s">
        <v>63</v>
      </c>
      <c r="G103" s="15" t="s">
        <v>109</v>
      </c>
      <c r="H103" s="24">
        <v>100000</v>
      </c>
      <c r="I103" s="40"/>
      <c r="J103" s="125"/>
      <c r="K103" s="21"/>
    </row>
    <row r="104" spans="1:14" ht="15.75" thickBot="1" x14ac:dyDescent="0.3">
      <c r="A104" s="449"/>
      <c r="B104" s="341"/>
      <c r="C104" s="52" t="s">
        <v>108</v>
      </c>
      <c r="D104" s="9"/>
      <c r="E104" s="52"/>
      <c r="F104" s="72"/>
      <c r="G104" s="10"/>
      <c r="H104" s="356"/>
      <c r="I104" s="21"/>
      <c r="J104" s="125"/>
      <c r="K104" s="28"/>
    </row>
    <row r="105" spans="1:14" ht="15.75" hidden="1" thickBot="1" x14ac:dyDescent="0.3">
      <c r="A105" s="344"/>
      <c r="B105" s="342"/>
      <c r="C105" s="9"/>
      <c r="D105" s="265"/>
      <c r="E105" s="167"/>
      <c r="F105" s="74"/>
      <c r="G105" s="7"/>
      <c r="H105" s="353"/>
      <c r="I105" s="21"/>
      <c r="J105" s="125"/>
      <c r="K105" s="243"/>
    </row>
    <row r="106" spans="1:14" ht="15.75" thickBot="1" x14ac:dyDescent="0.3">
      <c r="A106" s="343">
        <v>7</v>
      </c>
      <c r="B106" s="444" t="s">
        <v>12</v>
      </c>
      <c r="C106" s="95" t="s">
        <v>39</v>
      </c>
      <c r="D106" s="1" t="s">
        <v>110</v>
      </c>
      <c r="E106" s="95" t="s">
        <v>111</v>
      </c>
      <c r="F106" s="309" t="s">
        <v>63</v>
      </c>
      <c r="G106" s="34" t="s">
        <v>113</v>
      </c>
      <c r="H106" s="102">
        <v>19500.099999999999</v>
      </c>
      <c r="I106" s="27"/>
      <c r="J106" s="125"/>
      <c r="K106" s="243"/>
    </row>
    <row r="107" spans="1:14" ht="15.75" thickBot="1" x14ac:dyDescent="0.3">
      <c r="A107" s="344"/>
      <c r="B107" s="445"/>
      <c r="C107" s="95" t="s">
        <v>112</v>
      </c>
      <c r="D107" s="1"/>
      <c r="E107" s="95"/>
      <c r="F107" s="94"/>
      <c r="G107" s="7"/>
      <c r="H107" s="353"/>
      <c r="I107" s="27"/>
      <c r="J107" s="125"/>
      <c r="K107" s="243"/>
    </row>
    <row r="108" spans="1:14" ht="15.75" thickBot="1" x14ac:dyDescent="0.3">
      <c r="A108" s="343">
        <v>8</v>
      </c>
      <c r="B108" s="444" t="s">
        <v>12</v>
      </c>
      <c r="C108" s="57" t="s">
        <v>39</v>
      </c>
      <c r="D108" s="5" t="s">
        <v>35</v>
      </c>
      <c r="E108" s="57" t="s">
        <v>114</v>
      </c>
      <c r="F108" s="247" t="s">
        <v>63</v>
      </c>
      <c r="G108" s="7" t="s">
        <v>65</v>
      </c>
      <c r="H108" s="33">
        <v>402556.78</v>
      </c>
      <c r="I108" s="27"/>
      <c r="J108" s="125"/>
      <c r="K108" s="254"/>
    </row>
    <row r="109" spans="1:14" ht="15.75" thickBot="1" x14ac:dyDescent="0.3">
      <c r="A109" s="344"/>
      <c r="B109" s="445"/>
      <c r="C109" s="52" t="s">
        <v>115</v>
      </c>
      <c r="D109" s="9"/>
      <c r="E109" s="52"/>
      <c r="F109" s="94"/>
      <c r="G109" s="7"/>
      <c r="H109" s="357"/>
      <c r="I109" s="27"/>
      <c r="J109" s="125"/>
      <c r="K109" s="254"/>
    </row>
    <row r="110" spans="1:14" ht="15.75" thickBot="1" x14ac:dyDescent="0.3">
      <c r="A110" s="343">
        <v>9</v>
      </c>
      <c r="B110" s="444" t="s">
        <v>12</v>
      </c>
      <c r="C110" s="57" t="s">
        <v>66</v>
      </c>
      <c r="D110" s="5" t="s">
        <v>128</v>
      </c>
      <c r="E110" s="6" t="s">
        <v>129</v>
      </c>
      <c r="F110" s="309" t="s">
        <v>63</v>
      </c>
      <c r="G110" s="16" t="s">
        <v>131</v>
      </c>
      <c r="H110" s="45">
        <v>73433.289999999994</v>
      </c>
      <c r="I110" s="27"/>
      <c r="J110" s="125"/>
      <c r="K110" s="254"/>
    </row>
    <row r="111" spans="1:14" ht="15.75" thickBot="1" x14ac:dyDescent="0.3">
      <c r="A111" s="344"/>
      <c r="B111" s="445"/>
      <c r="C111" s="52" t="s">
        <v>130</v>
      </c>
      <c r="D111" s="9"/>
      <c r="E111" s="3"/>
      <c r="F111" s="94"/>
      <c r="G111" s="7"/>
      <c r="H111" s="357"/>
      <c r="I111" s="80"/>
      <c r="J111" s="125"/>
      <c r="K111" s="254"/>
    </row>
    <row r="112" spans="1:14" ht="15.75" thickBot="1" x14ac:dyDescent="0.3">
      <c r="A112" s="343">
        <v>10</v>
      </c>
      <c r="B112" s="444" t="s">
        <v>12</v>
      </c>
      <c r="C112" s="57" t="s">
        <v>124</v>
      </c>
      <c r="D112" s="5" t="s">
        <v>60</v>
      </c>
      <c r="E112" s="57" t="s">
        <v>132</v>
      </c>
      <c r="F112" s="309" t="s">
        <v>63</v>
      </c>
      <c r="G112" s="16" t="s">
        <v>64</v>
      </c>
      <c r="H112" s="45">
        <v>65368.39</v>
      </c>
      <c r="I112" s="21"/>
      <c r="J112" s="125"/>
      <c r="K112" s="254"/>
    </row>
    <row r="113" spans="1:13" ht="15.75" thickBot="1" x14ac:dyDescent="0.3">
      <c r="A113" s="344"/>
      <c r="B113" s="445"/>
      <c r="C113" s="52" t="s">
        <v>133</v>
      </c>
      <c r="D113" s="9"/>
      <c r="E113" s="52"/>
      <c r="F113" s="94"/>
      <c r="G113" s="7"/>
      <c r="H113" s="105"/>
      <c r="I113" s="21"/>
      <c r="J113" s="125"/>
      <c r="K113" s="21"/>
    </row>
    <row r="114" spans="1:13" ht="15.75" hidden="1" thickBot="1" x14ac:dyDescent="0.3">
      <c r="A114" s="343">
        <v>11</v>
      </c>
      <c r="B114" s="444" t="s">
        <v>12</v>
      </c>
      <c r="C114" s="5"/>
      <c r="D114" s="57"/>
      <c r="E114" s="5"/>
      <c r="F114" s="44"/>
      <c r="G114" s="54"/>
      <c r="H114" s="263"/>
      <c r="I114" s="21"/>
      <c r="J114" s="125"/>
      <c r="K114" s="155"/>
      <c r="M114" s="26"/>
    </row>
    <row r="115" spans="1:13" ht="15.75" hidden="1" thickBot="1" x14ac:dyDescent="0.3">
      <c r="A115" s="344"/>
      <c r="B115" s="445"/>
      <c r="C115" s="95"/>
      <c r="D115" s="1"/>
      <c r="E115" s="2"/>
      <c r="F115" s="14"/>
      <c r="G115" s="345"/>
      <c r="H115" s="85"/>
      <c r="I115" s="21"/>
      <c r="J115" s="125"/>
      <c r="K115" s="155"/>
    </row>
    <row r="116" spans="1:13" ht="15.75" hidden="1" thickBot="1" x14ac:dyDescent="0.3">
      <c r="A116" s="338">
        <v>12</v>
      </c>
      <c r="B116" s="452" t="s">
        <v>12</v>
      </c>
      <c r="C116" s="57"/>
      <c r="D116" s="5"/>
      <c r="E116" s="57"/>
      <c r="F116" s="28"/>
      <c r="G116" s="20"/>
      <c r="H116" s="33"/>
      <c r="I116" s="319"/>
      <c r="J116" s="125"/>
      <c r="K116" s="155"/>
    </row>
    <row r="117" spans="1:13" ht="15.75" hidden="1" thickBot="1" x14ac:dyDescent="0.3">
      <c r="A117" s="339"/>
      <c r="B117" s="453"/>
      <c r="C117" s="95"/>
      <c r="D117" s="1"/>
      <c r="E117" s="95"/>
      <c r="F117" s="72"/>
      <c r="G117" s="10"/>
      <c r="H117" s="42"/>
      <c r="I117" s="276"/>
      <c r="J117" s="125"/>
      <c r="K117" s="155"/>
    </row>
    <row r="118" spans="1:13" ht="15.75" hidden="1" thickBot="1" x14ac:dyDescent="0.3">
      <c r="A118" s="450">
        <v>13</v>
      </c>
      <c r="B118" s="451" t="s">
        <v>12</v>
      </c>
      <c r="C118" s="57"/>
      <c r="D118" s="5"/>
      <c r="E118" s="57"/>
      <c r="F118" s="28"/>
      <c r="G118" s="7"/>
      <c r="H118" s="33"/>
      <c r="I118" s="170"/>
      <c r="J118" s="125"/>
      <c r="K118" s="242"/>
    </row>
    <row r="119" spans="1:13" ht="15.75" hidden="1" thickBot="1" x14ac:dyDescent="0.3">
      <c r="A119" s="450"/>
      <c r="B119" s="447"/>
      <c r="C119" s="59"/>
      <c r="D119" s="1"/>
      <c r="E119" s="95"/>
      <c r="F119" s="72"/>
      <c r="G119" s="10"/>
      <c r="H119" s="42"/>
      <c r="I119" s="170"/>
      <c r="J119" s="125"/>
      <c r="K119" s="242"/>
    </row>
    <row r="120" spans="1:13" hidden="1" x14ac:dyDescent="0.25">
      <c r="A120" s="442">
        <v>14</v>
      </c>
      <c r="B120" s="180" t="s">
        <v>12</v>
      </c>
      <c r="C120" s="57"/>
      <c r="D120" s="5"/>
      <c r="E120" s="57"/>
      <c r="F120" s="359"/>
      <c r="G120" s="11"/>
      <c r="H120" s="43"/>
      <c r="I120" s="21"/>
      <c r="J120" s="23"/>
      <c r="K120" s="220"/>
    </row>
    <row r="121" spans="1:13" ht="15.75" hidden="1" thickBot="1" x14ac:dyDescent="0.3">
      <c r="A121" s="454"/>
      <c r="B121" s="337"/>
      <c r="C121" s="95"/>
      <c r="D121" s="1"/>
      <c r="E121" s="95"/>
      <c r="F121" s="72"/>
      <c r="G121" s="10"/>
      <c r="H121" s="42"/>
      <c r="I121" s="74"/>
      <c r="J121" s="42"/>
      <c r="K121" s="220"/>
    </row>
    <row r="122" spans="1:13" hidden="1" x14ac:dyDescent="0.25">
      <c r="A122" s="455">
        <v>15</v>
      </c>
      <c r="B122" s="295" t="s">
        <v>12</v>
      </c>
      <c r="C122" s="57"/>
      <c r="D122" s="5"/>
      <c r="E122" s="57"/>
      <c r="F122" s="5"/>
      <c r="G122" s="15"/>
      <c r="H122" s="13"/>
      <c r="I122" s="98"/>
      <c r="J122" s="262"/>
      <c r="K122" s="89"/>
    </row>
    <row r="123" spans="1:13" ht="15.75" hidden="1" thickBot="1" x14ac:dyDescent="0.3">
      <c r="A123" s="456"/>
      <c r="B123" s="296"/>
      <c r="C123" s="56"/>
      <c r="D123" s="9"/>
      <c r="E123" s="52"/>
      <c r="F123" s="22"/>
      <c r="G123" s="48"/>
      <c r="H123" s="314"/>
      <c r="I123" s="239"/>
      <c r="J123" s="127"/>
      <c r="K123" s="220"/>
    </row>
    <row r="124" spans="1:13" ht="15.75" hidden="1" thickBot="1" x14ac:dyDescent="0.3">
      <c r="A124" s="457">
        <v>16</v>
      </c>
      <c r="B124" s="451" t="s">
        <v>12</v>
      </c>
      <c r="C124" s="55"/>
      <c r="D124" s="350"/>
      <c r="E124" s="6"/>
      <c r="F124" s="346"/>
      <c r="G124" s="16"/>
      <c r="H124" s="45"/>
      <c r="I124" s="98"/>
      <c r="J124" s="23"/>
      <c r="K124" s="106"/>
    </row>
    <row r="125" spans="1:13" ht="15.75" hidden="1" thickBot="1" x14ac:dyDescent="0.3">
      <c r="A125" s="456"/>
      <c r="B125" s="447"/>
      <c r="C125" s="56"/>
      <c r="D125" s="9"/>
      <c r="E125" s="3"/>
      <c r="F125" s="28"/>
      <c r="G125" s="20"/>
      <c r="H125" s="271"/>
      <c r="I125" s="185"/>
      <c r="J125" s="143"/>
      <c r="K125" s="220"/>
    </row>
    <row r="126" spans="1:13" hidden="1" x14ac:dyDescent="0.25">
      <c r="A126" s="442">
        <v>17</v>
      </c>
      <c r="B126" s="458" t="s">
        <v>12</v>
      </c>
      <c r="C126" s="1"/>
      <c r="D126" s="57"/>
      <c r="E126" s="149"/>
      <c r="F126" s="280"/>
      <c r="G126" s="286"/>
      <c r="H126" s="23"/>
      <c r="I126" s="98"/>
      <c r="J126" s="45"/>
      <c r="K126" s="220"/>
    </row>
    <row r="127" spans="1:13" hidden="1" x14ac:dyDescent="0.25">
      <c r="A127" s="454"/>
      <c r="B127" s="459"/>
      <c r="C127" s="1"/>
      <c r="D127" s="95"/>
      <c r="E127" s="1"/>
      <c r="F127" s="72"/>
      <c r="G127" s="10"/>
      <c r="H127" s="42"/>
      <c r="I127" s="42"/>
      <c r="J127" s="53"/>
      <c r="K127" s="103"/>
    </row>
    <row r="128" spans="1:13" ht="15.75" hidden="1" thickBot="1" x14ac:dyDescent="0.3">
      <c r="A128" s="454"/>
      <c r="B128" s="459"/>
      <c r="C128" s="95"/>
      <c r="D128" s="95"/>
      <c r="E128" s="95"/>
      <c r="F128" s="72"/>
      <c r="G128" s="10"/>
      <c r="H128" s="42"/>
      <c r="I128" s="43"/>
      <c r="J128" s="127"/>
      <c r="K128" s="145"/>
    </row>
    <row r="129" spans="1:11" ht="15.75" hidden="1" thickBot="1" x14ac:dyDescent="0.3">
      <c r="A129" s="275"/>
      <c r="B129" s="279"/>
      <c r="C129" s="95"/>
      <c r="D129" s="95"/>
      <c r="E129" s="95"/>
      <c r="F129" s="110"/>
      <c r="G129" s="10"/>
      <c r="H129" s="196"/>
      <c r="I129" s="276"/>
      <c r="J129" s="125"/>
      <c r="K129" s="219"/>
    </row>
    <row r="130" spans="1:11" ht="15.75" hidden="1" thickBot="1" x14ac:dyDescent="0.3">
      <c r="A130" s="275"/>
      <c r="B130" s="279"/>
      <c r="C130" s="95"/>
      <c r="D130" s="95"/>
      <c r="E130" s="95"/>
      <c r="F130" s="110"/>
      <c r="G130" s="10"/>
      <c r="H130" s="196"/>
      <c r="I130" s="276"/>
      <c r="J130" s="126"/>
      <c r="K130" s="220"/>
    </row>
    <row r="131" spans="1:11" ht="15.75" hidden="1" thickBot="1" x14ac:dyDescent="0.3">
      <c r="A131" s="297"/>
      <c r="B131" s="279"/>
      <c r="C131" s="95"/>
      <c r="D131" s="95"/>
      <c r="E131" s="95"/>
      <c r="F131" s="309"/>
      <c r="G131" s="11"/>
      <c r="H131" s="315"/>
      <c r="I131" s="106"/>
      <c r="J131" s="126"/>
      <c r="K131" s="220"/>
    </row>
    <row r="132" spans="1:11" ht="15.75" hidden="1" thickBot="1" x14ac:dyDescent="0.3">
      <c r="A132" s="298">
        <v>18</v>
      </c>
      <c r="B132" s="295" t="s">
        <v>12</v>
      </c>
      <c r="C132" s="13"/>
      <c r="D132" s="57"/>
      <c r="E132" s="5"/>
      <c r="F132" s="330"/>
      <c r="G132" s="7"/>
      <c r="H132" s="33"/>
      <c r="I132" s="150"/>
      <c r="J132" s="126"/>
      <c r="K132" s="220"/>
    </row>
    <row r="133" spans="1:11" ht="15.75" hidden="1" thickBot="1" x14ac:dyDescent="0.3">
      <c r="A133" s="299"/>
      <c r="B133" s="296"/>
      <c r="C133" s="12"/>
      <c r="D133" s="95"/>
      <c r="E133" s="1"/>
      <c r="F133" s="335"/>
      <c r="G133" s="11"/>
      <c r="H133" s="170"/>
      <c r="I133" s="21"/>
      <c r="J133" s="126">
        <v>0</v>
      </c>
      <c r="K133" s="220"/>
    </row>
    <row r="134" spans="1:11" hidden="1" x14ac:dyDescent="0.25">
      <c r="A134" s="307">
        <v>19</v>
      </c>
      <c r="B134" s="180" t="s">
        <v>12</v>
      </c>
      <c r="C134" s="57"/>
      <c r="D134" s="5"/>
      <c r="E134" s="57"/>
      <c r="F134" s="73"/>
      <c r="G134" s="16"/>
      <c r="H134" s="125"/>
      <c r="I134" s="80"/>
      <c r="J134" s="102"/>
      <c r="K134" s="220"/>
    </row>
    <row r="135" spans="1:11" ht="15.75" hidden="1" thickBot="1" x14ac:dyDescent="0.3">
      <c r="A135" s="308"/>
      <c r="B135" s="304"/>
      <c r="C135" s="52"/>
      <c r="D135" s="9"/>
      <c r="E135" s="52"/>
      <c r="F135" s="33"/>
      <c r="G135" s="20"/>
      <c r="H135" s="313"/>
      <c r="I135" s="150"/>
      <c r="J135" s="42"/>
      <c r="K135" s="220"/>
    </row>
    <row r="136" spans="1:11" ht="15.75" hidden="1" thickBot="1" x14ac:dyDescent="0.3">
      <c r="A136" s="224">
        <v>20</v>
      </c>
      <c r="B136" s="180" t="s">
        <v>12</v>
      </c>
      <c r="C136" s="95"/>
      <c r="D136" s="1"/>
      <c r="E136" s="2"/>
      <c r="F136" s="80"/>
      <c r="G136" s="34"/>
      <c r="H136" s="102"/>
      <c r="I136" s="47"/>
      <c r="J136" s="33"/>
      <c r="K136" s="220"/>
    </row>
    <row r="137" spans="1:11" ht="15.75" hidden="1" thickBot="1" x14ac:dyDescent="0.3">
      <c r="A137" s="282"/>
      <c r="B137" s="283"/>
      <c r="C137" s="95"/>
      <c r="D137" s="1"/>
      <c r="E137" s="2"/>
      <c r="F137" s="74"/>
      <c r="G137" s="7"/>
      <c r="H137" s="33"/>
      <c r="I137" s="187"/>
      <c r="J137" s="33"/>
      <c r="K137" s="284"/>
    </row>
    <row r="138" spans="1:11" ht="15.75" hidden="1" customHeight="1" thickBot="1" x14ac:dyDescent="0.3">
      <c r="A138" s="216">
        <v>21</v>
      </c>
      <c r="B138" s="180" t="s">
        <v>12</v>
      </c>
      <c r="C138" s="57"/>
      <c r="D138" s="5"/>
      <c r="E138" s="57"/>
      <c r="F138" s="330"/>
      <c r="G138" s="331"/>
      <c r="H138" s="98"/>
      <c r="I138" s="45"/>
      <c r="J138" s="33"/>
      <c r="K138" s="220"/>
    </row>
    <row r="139" spans="1:11" ht="15.75" hidden="1" customHeight="1" thickBot="1" x14ac:dyDescent="0.3">
      <c r="A139" s="217"/>
      <c r="B139" s="218"/>
      <c r="C139" s="52"/>
      <c r="D139" s="9"/>
      <c r="E139" s="52"/>
      <c r="F139" s="9"/>
      <c r="G139" s="9"/>
      <c r="H139" s="314"/>
      <c r="I139" s="190"/>
      <c r="J139" s="105"/>
      <c r="K139" s="220"/>
    </row>
    <row r="140" spans="1:11" hidden="1" x14ac:dyDescent="0.25">
      <c r="A140" s="328">
        <v>22</v>
      </c>
      <c r="B140" s="333" t="s">
        <v>12</v>
      </c>
      <c r="C140" s="55"/>
      <c r="D140" s="5"/>
      <c r="E140" s="57"/>
      <c r="F140" s="44"/>
      <c r="G140" s="54"/>
      <c r="H140" s="54"/>
      <c r="I140" s="160"/>
      <c r="J140" s="102"/>
      <c r="K140" s="220"/>
    </row>
    <row r="141" spans="1:11" ht="15.75" hidden="1" thickBot="1" x14ac:dyDescent="0.3">
      <c r="A141" s="327"/>
      <c r="B141" s="327"/>
      <c r="C141" s="59"/>
      <c r="D141" s="1"/>
      <c r="E141" s="95"/>
      <c r="F141" s="72"/>
      <c r="G141" s="10"/>
      <c r="H141" s="10"/>
      <c r="I141" s="42"/>
      <c r="J141" s="199"/>
      <c r="K141" s="220"/>
    </row>
    <row r="142" spans="1:11" ht="15.75" hidden="1" thickBot="1" x14ac:dyDescent="0.3">
      <c r="A142" s="332"/>
      <c r="B142" s="334"/>
      <c r="C142" s="67"/>
      <c r="D142" s="52"/>
      <c r="E142" s="167"/>
      <c r="F142" s="72"/>
      <c r="G142" s="10"/>
      <c r="H142" s="42"/>
      <c r="I142" s="33"/>
      <c r="J142" s="43"/>
      <c r="K142" s="206"/>
    </row>
    <row r="143" spans="1:11" hidden="1" x14ac:dyDescent="0.25">
      <c r="A143" s="216">
        <v>23</v>
      </c>
      <c r="B143" s="200" t="s">
        <v>12</v>
      </c>
      <c r="C143" s="55"/>
      <c r="D143" s="165"/>
      <c r="E143" s="5"/>
      <c r="F143" s="44"/>
      <c r="G143" s="16"/>
      <c r="H143" s="45"/>
      <c r="I143" s="205"/>
      <c r="J143" s="42"/>
      <c r="K143" s="103"/>
    </row>
    <row r="144" spans="1:11" ht="15.75" hidden="1" thickBot="1" x14ac:dyDescent="0.3">
      <c r="A144" s="217"/>
      <c r="B144" s="108"/>
      <c r="C144" s="56"/>
      <c r="D144" s="167"/>
      <c r="E144" s="9"/>
      <c r="F144" s="92"/>
      <c r="G144" s="258"/>
      <c r="H144" s="258"/>
      <c r="I144" s="42"/>
      <c r="J144" s="61"/>
      <c r="K144" s="103"/>
    </row>
    <row r="145" spans="1:15" hidden="1" x14ac:dyDescent="0.25">
      <c r="A145" s="217"/>
      <c r="B145" s="108"/>
      <c r="C145" s="95"/>
      <c r="D145" s="95"/>
      <c r="E145" s="95"/>
      <c r="F145" s="92"/>
      <c r="G145" s="258"/>
      <c r="H145" s="258"/>
      <c r="I145" s="205"/>
      <c r="J145" s="61"/>
      <c r="K145" s="103"/>
    </row>
    <row r="146" spans="1:15" ht="15.75" hidden="1" thickBot="1" x14ac:dyDescent="0.3">
      <c r="A146" s="250"/>
      <c r="B146" s="108"/>
      <c r="C146" s="95"/>
      <c r="D146" s="95"/>
      <c r="E146" s="95"/>
      <c r="F146" s="170"/>
      <c r="G146" s="11"/>
      <c r="H146" s="244"/>
      <c r="I146" s="205"/>
      <c r="J146" s="61"/>
      <c r="K146" s="103"/>
    </row>
    <row r="147" spans="1:15" ht="15.75" hidden="1" thickBot="1" x14ac:dyDescent="0.3">
      <c r="A147" s="249">
        <v>24</v>
      </c>
      <c r="B147" s="252" t="s">
        <v>12</v>
      </c>
      <c r="C147" s="59"/>
      <c r="D147" s="149"/>
      <c r="E147" s="1"/>
      <c r="F147" s="44"/>
      <c r="G147" s="34"/>
      <c r="H147" s="102"/>
      <c r="I147" s="33"/>
      <c r="J147" s="58"/>
      <c r="K147" s="103"/>
    </row>
    <row r="148" spans="1:15" ht="15.75" hidden="1" thickBot="1" x14ac:dyDescent="0.3">
      <c r="A148" s="251"/>
      <c r="B148" s="152"/>
      <c r="C148" s="59"/>
      <c r="D148" s="149"/>
      <c r="E148" s="1"/>
      <c r="F148" s="166"/>
      <c r="G148" s="19"/>
      <c r="H148" s="17"/>
      <c r="I148" s="158"/>
      <c r="J148" s="38"/>
      <c r="K148" s="103"/>
      <c r="O148" s="26"/>
    </row>
    <row r="149" spans="1:15" ht="15.75" hidden="1" thickBot="1" x14ac:dyDescent="0.3">
      <c r="A149" s="266">
        <v>25</v>
      </c>
      <c r="B149" s="252" t="s">
        <v>12</v>
      </c>
      <c r="C149" s="95"/>
      <c r="D149" s="1"/>
      <c r="E149" s="2"/>
      <c r="F149" s="28"/>
      <c r="G149" s="34"/>
      <c r="H149" s="102"/>
      <c r="I149" s="37"/>
      <c r="J149" s="260"/>
      <c r="K149" s="103"/>
    </row>
    <row r="150" spans="1:15" ht="15.75" hidden="1" thickBot="1" x14ac:dyDescent="0.3">
      <c r="A150" s="268"/>
      <c r="B150" s="108"/>
      <c r="C150" s="52"/>
      <c r="D150" s="9"/>
      <c r="E150" s="52"/>
      <c r="F150" s="196"/>
      <c r="G150" s="270"/>
      <c r="H150" s="196"/>
      <c r="I150" s="177"/>
      <c r="J150" s="126"/>
      <c r="K150" s="103"/>
    </row>
    <row r="151" spans="1:15" ht="15.75" hidden="1" thickBot="1" x14ac:dyDescent="0.3">
      <c r="A151" s="267"/>
      <c r="B151" s="152"/>
      <c r="C151" s="265"/>
      <c r="D151" s="265"/>
      <c r="E151" s="265"/>
      <c r="F151" s="271"/>
      <c r="G151" s="272"/>
      <c r="H151" s="271"/>
      <c r="I151" s="158"/>
      <c r="J151" s="85"/>
      <c r="K151" s="103"/>
    </row>
    <row r="152" spans="1:15" hidden="1" x14ac:dyDescent="0.25">
      <c r="A152" s="268">
        <v>26</v>
      </c>
      <c r="B152" s="252" t="s">
        <v>12</v>
      </c>
      <c r="C152" s="57"/>
      <c r="D152" s="5"/>
      <c r="E152" s="57"/>
      <c r="F152" s="72"/>
      <c r="G152" s="10"/>
      <c r="H152" s="42"/>
      <c r="I152" s="53"/>
      <c r="J152" s="12"/>
      <c r="K152" s="103"/>
    </row>
    <row r="153" spans="1:15" hidden="1" x14ac:dyDescent="0.25">
      <c r="A153" s="268"/>
      <c r="B153" s="108"/>
      <c r="C153" s="95"/>
      <c r="D153" s="1"/>
      <c r="E153" s="95"/>
      <c r="F153" s="72"/>
      <c r="G153" s="10"/>
      <c r="H153" s="42"/>
      <c r="I153" s="177"/>
      <c r="J153" s="12"/>
      <c r="K153" s="103"/>
    </row>
    <row r="154" spans="1:15" ht="15.75" hidden="1" thickBot="1" x14ac:dyDescent="0.3">
      <c r="A154" s="268"/>
      <c r="B154" s="108"/>
      <c r="C154" s="59"/>
      <c r="D154" s="95"/>
      <c r="E154" s="95"/>
      <c r="F154" s="74"/>
      <c r="G154" s="7"/>
      <c r="H154" s="33"/>
      <c r="I154" s="177"/>
      <c r="J154" s="12"/>
      <c r="K154" s="103"/>
    </row>
    <row r="155" spans="1:15" hidden="1" x14ac:dyDescent="0.25">
      <c r="A155" s="268"/>
      <c r="B155" s="108"/>
      <c r="C155" s="59"/>
      <c r="D155" s="95"/>
      <c r="E155" s="95"/>
      <c r="F155" s="289"/>
      <c r="G155" s="10"/>
      <c r="H155" s="290"/>
      <c r="I155" s="177"/>
      <c r="J155" s="12"/>
      <c r="K155" s="103"/>
    </row>
    <row r="156" spans="1:15" hidden="1" x14ac:dyDescent="0.25">
      <c r="A156" s="268"/>
      <c r="B156" s="108"/>
      <c r="C156" s="59"/>
      <c r="D156" s="95"/>
      <c r="E156" s="95"/>
      <c r="F156" s="289"/>
      <c r="G156" s="10"/>
      <c r="H156" s="290"/>
      <c r="I156" s="177"/>
      <c r="J156" s="12"/>
      <c r="K156" s="103"/>
    </row>
    <row r="157" spans="1:15" ht="15.75" hidden="1" thickBot="1" x14ac:dyDescent="0.3">
      <c r="A157" s="217"/>
      <c r="B157" s="108"/>
      <c r="C157" s="95"/>
      <c r="D157" s="95"/>
      <c r="E157" s="95"/>
      <c r="F157" s="241"/>
      <c r="G157" s="20"/>
      <c r="H157" s="106"/>
      <c r="I157" s="177"/>
      <c r="J157" s="61"/>
      <c r="K157" s="103"/>
    </row>
    <row r="158" spans="1:15" ht="15.75" thickBot="1" x14ac:dyDescent="0.3">
      <c r="A158" s="460" t="s">
        <v>8</v>
      </c>
      <c r="B158" s="390"/>
      <c r="C158" s="390"/>
      <c r="D158" s="390"/>
      <c r="E158" s="390"/>
      <c r="F158" s="461"/>
      <c r="G158" s="461"/>
      <c r="H158" s="201">
        <f>SUM(H93:H157)</f>
        <v>5762283.4999999991</v>
      </c>
      <c r="I158" s="201">
        <f>SUM(I93:I152)</f>
        <v>0</v>
      </c>
      <c r="J158" s="201">
        <f>SUM(J93:J152)</f>
        <v>0</v>
      </c>
      <c r="K158" s="201" t="e">
        <f>K93+K95+K99+K101+K103+K104+#REF!+K105+#REF!+K106+K107+K111+K112+#REF!+K113+#REF!+#REF!+#REF!+K120+K121+#REF!+K122+K124+K134+K138+K140+K142</f>
        <v>#REF!</v>
      </c>
    </row>
    <row r="159" spans="1:15" ht="15.75" thickBot="1" x14ac:dyDescent="0.3">
      <c r="A159" s="392">
        <v>1</v>
      </c>
      <c r="B159" s="291" t="s">
        <v>10</v>
      </c>
      <c r="C159" s="95" t="s">
        <v>39</v>
      </c>
      <c r="D159" s="1" t="s">
        <v>75</v>
      </c>
      <c r="E159" s="95" t="s">
        <v>76</v>
      </c>
      <c r="F159" s="247" t="s">
        <v>63</v>
      </c>
      <c r="G159" s="20" t="s">
        <v>78</v>
      </c>
      <c r="H159" s="106">
        <v>18212.96</v>
      </c>
      <c r="I159" s="27"/>
      <c r="J159" s="264"/>
      <c r="K159" s="219"/>
    </row>
    <row r="160" spans="1:15" ht="15.75" thickBot="1" x14ac:dyDescent="0.3">
      <c r="A160" s="391"/>
      <c r="B160" s="292"/>
      <c r="C160" s="95" t="s">
        <v>77</v>
      </c>
      <c r="D160" s="1"/>
      <c r="E160" s="95"/>
      <c r="F160" s="21"/>
      <c r="G160" s="31"/>
      <c r="H160" s="196"/>
      <c r="I160" s="49"/>
      <c r="J160" s="142"/>
      <c r="K160" s="220"/>
    </row>
    <row r="161" spans="1:11" x14ac:dyDescent="0.25">
      <c r="A161" s="2">
        <v>2</v>
      </c>
      <c r="B161" s="467" t="s">
        <v>10</v>
      </c>
      <c r="C161" s="57" t="s">
        <v>39</v>
      </c>
      <c r="D161" s="5" t="s">
        <v>79</v>
      </c>
      <c r="E161" s="6" t="s">
        <v>80</v>
      </c>
      <c r="F161" s="309" t="s">
        <v>63</v>
      </c>
      <c r="G161" s="54" t="s">
        <v>82</v>
      </c>
      <c r="H161" s="24">
        <v>44411.15</v>
      </c>
      <c r="I161" s="261"/>
      <c r="J161" s="140"/>
      <c r="K161" s="103"/>
    </row>
    <row r="162" spans="1:11" ht="15.75" thickBot="1" x14ac:dyDescent="0.3">
      <c r="A162" s="2"/>
      <c r="B162" s="468"/>
      <c r="C162" s="52" t="s">
        <v>81</v>
      </c>
      <c r="D162" s="9"/>
      <c r="E162" s="3"/>
      <c r="F162" s="21"/>
      <c r="G162" s="10"/>
      <c r="H162" s="358"/>
      <c r="I162" s="9"/>
      <c r="J162" s="142"/>
      <c r="K162" s="103"/>
    </row>
    <row r="163" spans="1:11" ht="15.75" thickBot="1" x14ac:dyDescent="0.3">
      <c r="A163" s="6">
        <v>3</v>
      </c>
      <c r="B163" s="288" t="s">
        <v>10</v>
      </c>
      <c r="C163" s="57" t="s">
        <v>39</v>
      </c>
      <c r="D163" s="5" t="s">
        <v>47</v>
      </c>
      <c r="E163" s="57" t="s">
        <v>48</v>
      </c>
      <c r="F163" s="259" t="s">
        <v>63</v>
      </c>
      <c r="G163" s="34" t="s">
        <v>83</v>
      </c>
      <c r="H163" s="102">
        <v>9244.24</v>
      </c>
      <c r="I163" s="24"/>
      <c r="J163" s="61"/>
      <c r="K163" s="103"/>
    </row>
    <row r="164" spans="1:11" ht="15.75" thickBot="1" x14ac:dyDescent="0.3">
      <c r="A164" s="2"/>
      <c r="B164" s="377"/>
      <c r="C164" s="95" t="s">
        <v>49</v>
      </c>
      <c r="D164" s="1"/>
      <c r="E164" s="95"/>
      <c r="F164" s="280"/>
      <c r="G164" s="11"/>
      <c r="H164" s="170"/>
      <c r="I164" s="128"/>
      <c r="J164" s="140"/>
      <c r="K164" s="103"/>
    </row>
    <row r="165" spans="1:11" x14ac:dyDescent="0.25">
      <c r="A165" s="6">
        <v>4</v>
      </c>
      <c r="B165" s="373" t="s">
        <v>10</v>
      </c>
      <c r="C165" s="55" t="s">
        <v>39</v>
      </c>
      <c r="D165" s="5" t="s">
        <v>50</v>
      </c>
      <c r="E165" s="57" t="s">
        <v>51</v>
      </c>
      <c r="F165" s="27" t="s">
        <v>63</v>
      </c>
      <c r="G165" s="11" t="s">
        <v>84</v>
      </c>
      <c r="H165" s="170">
        <v>11669.77</v>
      </c>
      <c r="I165" s="128"/>
      <c r="J165" s="140"/>
      <c r="K165" s="103"/>
    </row>
    <row r="166" spans="1:11" ht="15.75" thickBot="1" x14ac:dyDescent="0.3">
      <c r="A166" s="3"/>
      <c r="B166" s="374"/>
      <c r="C166" s="59" t="s">
        <v>52</v>
      </c>
      <c r="D166" s="1"/>
      <c r="E166" s="95"/>
      <c r="F166" s="9"/>
      <c r="G166" s="48"/>
      <c r="H166" s="378"/>
      <c r="I166" s="128"/>
      <c r="J166" s="140"/>
      <c r="K166" s="103"/>
    </row>
    <row r="167" spans="1:11" ht="15.75" thickBot="1" x14ac:dyDescent="0.3">
      <c r="A167" s="6">
        <v>5</v>
      </c>
      <c r="B167" s="373" t="s">
        <v>10</v>
      </c>
      <c r="C167" s="57" t="s">
        <v>39</v>
      </c>
      <c r="D167" s="5" t="s">
        <v>53</v>
      </c>
      <c r="E167" s="57" t="s">
        <v>54</v>
      </c>
      <c r="F167" s="259" t="s">
        <v>63</v>
      </c>
      <c r="G167" s="19" t="s">
        <v>85</v>
      </c>
      <c r="H167" s="8">
        <v>24654.53</v>
      </c>
      <c r="I167" s="128"/>
      <c r="J167" s="140"/>
      <c r="K167" s="103"/>
    </row>
    <row r="168" spans="1:11" ht="15.75" thickBot="1" x14ac:dyDescent="0.3">
      <c r="A168" s="3"/>
      <c r="B168" s="379"/>
      <c r="C168" s="95" t="s">
        <v>55</v>
      </c>
      <c r="D168" s="1"/>
      <c r="E168" s="95"/>
      <c r="F168" s="9"/>
      <c r="G168" s="48"/>
      <c r="H168" s="378"/>
      <c r="I168" s="128"/>
      <c r="J168" s="140"/>
      <c r="K168" s="103"/>
    </row>
    <row r="169" spans="1:11" ht="15.75" hidden="1" thickBot="1" x14ac:dyDescent="0.3">
      <c r="A169" s="57">
        <v>6</v>
      </c>
      <c r="B169" s="274" t="s">
        <v>10</v>
      </c>
      <c r="C169" s="57"/>
      <c r="D169" s="5"/>
      <c r="E169" s="57"/>
      <c r="F169" s="247"/>
      <c r="G169" s="30"/>
      <c r="H169" s="98"/>
      <c r="I169" s="128"/>
      <c r="J169" s="140"/>
      <c r="K169" s="103"/>
    </row>
    <row r="170" spans="1:11" ht="15.75" hidden="1" thickBot="1" x14ac:dyDescent="0.3">
      <c r="A170" s="52"/>
      <c r="B170" s="351"/>
      <c r="C170" s="52"/>
      <c r="D170" s="9"/>
      <c r="E170" s="52"/>
      <c r="F170" s="1"/>
      <c r="G170" s="287"/>
      <c r="H170" s="18"/>
      <c r="I170" s="128"/>
      <c r="J170" s="140"/>
      <c r="K170" s="103"/>
    </row>
    <row r="171" spans="1:11" ht="15.75" hidden="1" thickBot="1" x14ac:dyDescent="0.3">
      <c r="A171" s="57">
        <v>7</v>
      </c>
      <c r="B171" s="274" t="s">
        <v>10</v>
      </c>
      <c r="C171" s="57"/>
      <c r="D171" s="5"/>
      <c r="E171" s="57"/>
      <c r="F171" s="247"/>
      <c r="G171" s="30"/>
      <c r="H171" s="98"/>
      <c r="I171" s="128"/>
      <c r="J171" s="140"/>
      <c r="K171" s="103"/>
    </row>
    <row r="172" spans="1:11" ht="15.75" hidden="1" thickBot="1" x14ac:dyDescent="0.3">
      <c r="A172" s="52"/>
      <c r="B172" s="351"/>
      <c r="C172" s="52"/>
      <c r="D172" s="9"/>
      <c r="E172" s="52"/>
      <c r="F172" s="1"/>
      <c r="G172" s="287"/>
      <c r="H172" s="18"/>
      <c r="I172" s="128"/>
      <c r="J172" s="140"/>
      <c r="K172" s="103"/>
    </row>
    <row r="173" spans="1:11" ht="15.75" hidden="1" thickBot="1" x14ac:dyDescent="0.3">
      <c r="A173" s="57">
        <v>8</v>
      </c>
      <c r="B173" s="274" t="s">
        <v>10</v>
      </c>
      <c r="C173" s="57"/>
      <c r="D173" s="5"/>
      <c r="E173" s="57"/>
      <c r="F173" s="247"/>
      <c r="G173" s="16"/>
      <c r="H173" s="98"/>
      <c r="I173" s="128"/>
      <c r="J173" s="140"/>
      <c r="K173" s="103"/>
    </row>
    <row r="174" spans="1:11" ht="15.75" hidden="1" thickBot="1" x14ac:dyDescent="0.3">
      <c r="A174" s="52"/>
      <c r="B174" s="351"/>
      <c r="C174" s="52"/>
      <c r="D174" s="9"/>
      <c r="E174" s="52"/>
      <c r="F174" s="1"/>
      <c r="G174" s="287"/>
      <c r="H174" s="18"/>
      <c r="I174" s="128"/>
      <c r="J174" s="140"/>
      <c r="K174" s="103"/>
    </row>
    <row r="175" spans="1:11" ht="15.75" hidden="1" thickBot="1" x14ac:dyDescent="0.3">
      <c r="A175" s="57">
        <v>5</v>
      </c>
      <c r="B175" s="291" t="s">
        <v>10</v>
      </c>
      <c r="C175" s="95"/>
      <c r="D175" s="95"/>
      <c r="E175" s="95"/>
      <c r="F175" s="247"/>
      <c r="G175" s="34"/>
      <c r="H175" s="194"/>
      <c r="I175" s="128">
        <v>0</v>
      </c>
      <c r="J175" s="140"/>
      <c r="K175" s="103"/>
    </row>
    <row r="176" spans="1:11" ht="15.75" hidden="1" thickBot="1" x14ac:dyDescent="0.3">
      <c r="A176" s="52"/>
      <c r="B176" s="237"/>
      <c r="C176" s="52"/>
      <c r="D176" s="52"/>
      <c r="E176" s="52"/>
      <c r="F176" s="74"/>
      <c r="G176" s="20"/>
      <c r="H176" s="106"/>
      <c r="I176" s="182"/>
      <c r="J176" s="140"/>
      <c r="K176" s="103"/>
    </row>
    <row r="177" spans="1:11" ht="15.75" thickBot="1" x14ac:dyDescent="0.3">
      <c r="A177" s="388" t="s">
        <v>7</v>
      </c>
      <c r="B177" s="389"/>
      <c r="C177" s="389"/>
      <c r="D177" s="389"/>
      <c r="E177" s="389"/>
      <c r="F177" s="389"/>
      <c r="G177" s="464"/>
      <c r="H177" s="204">
        <f>SUM(H159:H176)</f>
        <v>108192.65000000001</v>
      </c>
      <c r="I177" s="202">
        <f t="shared" ref="I177:J177" si="4">SUM(I159:I176)</f>
        <v>0</v>
      </c>
      <c r="J177" s="202">
        <f t="shared" si="4"/>
        <v>0</v>
      </c>
      <c r="K177" s="202" t="e">
        <f>#REF!+#REF!+K176+K159</f>
        <v>#REF!</v>
      </c>
    </row>
    <row r="178" spans="1:11" ht="15.75" thickBot="1" x14ac:dyDescent="0.3">
      <c r="A178" s="318">
        <v>1</v>
      </c>
      <c r="B178" s="320" t="s">
        <v>21</v>
      </c>
      <c r="C178" s="385" t="s">
        <v>66</v>
      </c>
      <c r="D178" s="5" t="s">
        <v>116</v>
      </c>
      <c r="E178" s="6">
        <v>17045.919999999998</v>
      </c>
      <c r="F178" s="382" t="s">
        <v>63</v>
      </c>
      <c r="G178" s="15" t="s">
        <v>118</v>
      </c>
      <c r="H178" s="238">
        <v>17045.919999999998</v>
      </c>
      <c r="I178" s="273"/>
      <c r="J178" s="204"/>
      <c r="K178" s="204"/>
    </row>
    <row r="179" spans="1:11" ht="15.75" thickBot="1" x14ac:dyDescent="0.3">
      <c r="A179" s="323"/>
      <c r="B179" s="172"/>
      <c r="C179" s="52" t="s">
        <v>117</v>
      </c>
      <c r="D179" s="9"/>
      <c r="E179" s="3"/>
      <c r="F179" s="375"/>
      <c r="G179" s="376"/>
      <c r="H179" s="255"/>
      <c r="I179" s="273"/>
      <c r="J179" s="204"/>
      <c r="K179" s="204"/>
    </row>
    <row r="180" spans="1:11" ht="15.75" thickBot="1" x14ac:dyDescent="0.3">
      <c r="A180" s="318">
        <v>2</v>
      </c>
      <c r="B180" s="326" t="s">
        <v>21</v>
      </c>
      <c r="C180" s="57" t="s">
        <v>39</v>
      </c>
      <c r="D180" s="5" t="s">
        <v>35</v>
      </c>
      <c r="E180" s="6" t="s">
        <v>119</v>
      </c>
      <c r="F180" s="382" t="s">
        <v>63</v>
      </c>
      <c r="G180" s="15" t="s">
        <v>65</v>
      </c>
      <c r="H180" s="238">
        <v>200000</v>
      </c>
      <c r="I180" s="273"/>
      <c r="J180" s="204"/>
      <c r="K180" s="204"/>
    </row>
    <row r="181" spans="1:11" ht="15.75" thickBot="1" x14ac:dyDescent="0.3">
      <c r="A181" s="323"/>
      <c r="B181" s="172"/>
      <c r="C181" s="56" t="s">
        <v>120</v>
      </c>
      <c r="D181" s="9"/>
      <c r="E181" s="3"/>
      <c r="F181" s="347"/>
      <c r="G181" s="348"/>
      <c r="H181" s="255"/>
      <c r="I181" s="273"/>
      <c r="J181" s="204"/>
      <c r="K181" s="204"/>
    </row>
    <row r="182" spans="1:11" ht="15.75" thickBot="1" x14ac:dyDescent="0.3">
      <c r="A182" s="318">
        <v>3</v>
      </c>
      <c r="B182" s="326" t="s">
        <v>21</v>
      </c>
      <c r="C182" s="55" t="s">
        <v>39</v>
      </c>
      <c r="D182" s="1" t="s">
        <v>38</v>
      </c>
      <c r="E182" s="57" t="s">
        <v>40</v>
      </c>
      <c r="F182" s="381" t="s">
        <v>63</v>
      </c>
      <c r="G182" s="19" t="s">
        <v>121</v>
      </c>
      <c r="H182" s="384">
        <v>10667.98</v>
      </c>
      <c r="I182" s="273"/>
      <c r="J182" s="204"/>
      <c r="K182" s="204"/>
    </row>
    <row r="183" spans="1:11" ht="15.75" thickBot="1" x14ac:dyDescent="0.3">
      <c r="A183" s="323"/>
      <c r="B183" s="322"/>
      <c r="C183" s="59" t="s">
        <v>41</v>
      </c>
      <c r="D183" s="1"/>
      <c r="E183" s="95"/>
      <c r="F183" s="322"/>
      <c r="G183" s="322"/>
      <c r="H183" s="324"/>
      <c r="I183" s="273"/>
      <c r="J183" s="204"/>
      <c r="K183" s="204"/>
    </row>
    <row r="184" spans="1:11" ht="15.75" thickBot="1" x14ac:dyDescent="0.3">
      <c r="A184" s="318">
        <v>4</v>
      </c>
      <c r="B184" s="326" t="s">
        <v>21</v>
      </c>
      <c r="C184" s="57" t="s">
        <v>39</v>
      </c>
      <c r="D184" s="5" t="s">
        <v>37</v>
      </c>
      <c r="E184" s="6" t="s">
        <v>42</v>
      </c>
      <c r="F184" s="381" t="s">
        <v>63</v>
      </c>
      <c r="G184" s="48" t="s">
        <v>122</v>
      </c>
      <c r="H184" s="192">
        <v>31148.98</v>
      </c>
      <c r="I184" s="273"/>
      <c r="J184" s="204"/>
      <c r="K184" s="204"/>
    </row>
    <row r="185" spans="1:11" ht="15.75" thickBot="1" x14ac:dyDescent="0.3">
      <c r="A185" s="323"/>
      <c r="B185" s="322"/>
      <c r="C185" s="59" t="s">
        <v>43</v>
      </c>
      <c r="D185" s="1"/>
      <c r="E185" s="2"/>
      <c r="F185" s="322"/>
      <c r="G185" s="322"/>
      <c r="H185" s="324"/>
      <c r="I185" s="273"/>
      <c r="J185" s="204"/>
      <c r="K185" s="204"/>
    </row>
    <row r="186" spans="1:11" ht="15.75" thickBot="1" x14ac:dyDescent="0.3">
      <c r="A186" s="318">
        <v>5</v>
      </c>
      <c r="B186" s="326" t="s">
        <v>21</v>
      </c>
      <c r="C186" s="57" t="s">
        <v>44</v>
      </c>
      <c r="D186" s="5" t="s">
        <v>36</v>
      </c>
      <c r="E186" s="57" t="s">
        <v>45</v>
      </c>
      <c r="F186" s="386" t="s">
        <v>63</v>
      </c>
      <c r="G186" s="20" t="s">
        <v>123</v>
      </c>
      <c r="H186" s="36">
        <v>51491.05</v>
      </c>
      <c r="I186" s="273"/>
      <c r="J186" s="204"/>
      <c r="K186" s="204"/>
    </row>
    <row r="187" spans="1:11" ht="15.75" thickBot="1" x14ac:dyDescent="0.3">
      <c r="A187" s="323"/>
      <c r="B187" s="322"/>
      <c r="C187" s="95" t="s">
        <v>46</v>
      </c>
      <c r="D187" s="1"/>
      <c r="E187" s="95"/>
      <c r="F187" s="322"/>
      <c r="G187" s="322"/>
      <c r="H187" s="324"/>
      <c r="I187" s="273"/>
      <c r="J187" s="204"/>
      <c r="K187" s="204"/>
    </row>
    <row r="188" spans="1:11" ht="15.75" thickBot="1" x14ac:dyDescent="0.3">
      <c r="A188" s="392">
        <v>6</v>
      </c>
      <c r="B188" s="302" t="s">
        <v>21</v>
      </c>
      <c r="C188" s="57" t="s">
        <v>124</v>
      </c>
      <c r="D188" s="5" t="s">
        <v>125</v>
      </c>
      <c r="E188" s="57" t="s">
        <v>126</v>
      </c>
      <c r="F188" s="387" t="s">
        <v>63</v>
      </c>
      <c r="G188" s="30" t="s">
        <v>134</v>
      </c>
      <c r="H188" s="98">
        <v>110603.44</v>
      </c>
      <c r="I188" s="310"/>
      <c r="J188" s="156"/>
      <c r="K188" s="89"/>
    </row>
    <row r="189" spans="1:11" ht="15.75" thickBot="1" x14ac:dyDescent="0.3">
      <c r="A189" s="391"/>
      <c r="B189" s="237"/>
      <c r="C189" s="52" t="s">
        <v>127</v>
      </c>
      <c r="D189" s="9"/>
      <c r="E189" s="52"/>
      <c r="F189" s="285"/>
      <c r="G189" s="7"/>
      <c r="H189" s="311"/>
      <c r="I189" s="256"/>
      <c r="J189" s="132"/>
      <c r="K189" s="220"/>
    </row>
    <row r="190" spans="1:11" ht="15.75" hidden="1" thickBot="1" x14ac:dyDescent="0.3">
      <c r="A190" s="321">
        <v>7</v>
      </c>
      <c r="B190" s="303" t="s">
        <v>21</v>
      </c>
      <c r="C190" s="57"/>
      <c r="D190" s="5"/>
      <c r="E190" s="6"/>
      <c r="F190" s="241"/>
      <c r="G190" s="48"/>
      <c r="H190" s="192"/>
      <c r="I190" s="310"/>
      <c r="J190" s="130"/>
      <c r="K190" s="89"/>
    </row>
    <row r="191" spans="1:11" ht="15.75" hidden="1" thickBot="1" x14ac:dyDescent="0.3">
      <c r="A191" s="316"/>
      <c r="B191" s="237"/>
      <c r="C191" s="95"/>
      <c r="D191" s="1"/>
      <c r="E191" s="2"/>
      <c r="F191" s="90"/>
      <c r="G191" s="117"/>
      <c r="H191" s="312"/>
      <c r="I191" s="154"/>
      <c r="J191" s="142"/>
      <c r="K191" s="145"/>
    </row>
    <row r="192" spans="1:11" ht="15.75" hidden="1" thickBot="1" x14ac:dyDescent="0.3">
      <c r="A192" s="317">
        <v>8</v>
      </c>
      <c r="B192" s="465" t="s">
        <v>21</v>
      </c>
      <c r="C192" s="57"/>
      <c r="D192" s="5"/>
      <c r="E192" s="57"/>
      <c r="F192" s="293"/>
      <c r="G192" s="7"/>
      <c r="H192" s="36"/>
      <c r="I192" s="139"/>
      <c r="J192" s="219"/>
      <c r="K192" s="219"/>
    </row>
    <row r="193" spans="1:15" ht="15.75" hidden="1" thickBot="1" x14ac:dyDescent="0.3">
      <c r="A193" s="316"/>
      <c r="B193" s="466"/>
      <c r="C193" s="95"/>
      <c r="D193" s="1"/>
      <c r="E193" s="95"/>
      <c r="F193" s="90"/>
      <c r="G193" s="114"/>
      <c r="H193" s="198"/>
      <c r="I193" s="173"/>
      <c r="J193" s="132"/>
      <c r="K193" s="103"/>
      <c r="O193" s="26"/>
    </row>
    <row r="194" spans="1:15" ht="15.75" hidden="1" thickBot="1" x14ac:dyDescent="0.3">
      <c r="A194" s="86">
        <v>9</v>
      </c>
      <c r="B194" s="409" t="s">
        <v>21</v>
      </c>
      <c r="C194" s="57"/>
      <c r="D194" s="5"/>
      <c r="E194" s="57"/>
      <c r="F194" s="293"/>
      <c r="G194" s="7"/>
      <c r="H194" s="36"/>
      <c r="I194" s="138"/>
      <c r="J194" s="132"/>
      <c r="K194" s="142"/>
    </row>
    <row r="195" spans="1:15" ht="15.75" hidden="1" thickBot="1" x14ac:dyDescent="0.3">
      <c r="A195" s="294"/>
      <c r="B195" s="393"/>
      <c r="C195" s="95"/>
      <c r="D195" s="1"/>
      <c r="E195" s="95"/>
      <c r="F195" s="112"/>
      <c r="G195" s="7"/>
      <c r="H195" s="32"/>
      <c r="I195" s="138"/>
      <c r="J195" s="132"/>
      <c r="K195" s="142"/>
    </row>
    <row r="196" spans="1:15" ht="15.75" thickBot="1" x14ac:dyDescent="0.3">
      <c r="A196" s="462" t="s">
        <v>22</v>
      </c>
      <c r="B196" s="463"/>
      <c r="C196" s="463"/>
      <c r="D196" s="463"/>
      <c r="E196" s="463"/>
      <c r="F196" s="463"/>
      <c r="G196" s="463"/>
      <c r="H196" s="203">
        <f>SUM(H178:H195)</f>
        <v>420957.37</v>
      </c>
      <c r="I196" s="203" t="e">
        <f>I188+I189+#REF!+I190+I194+I195+I192</f>
        <v>#REF!</v>
      </c>
      <c r="J196" s="203" t="e">
        <f>J188+J189+#REF!+J190+J194+J195+J192</f>
        <v>#REF!</v>
      </c>
      <c r="K196" s="203" t="e">
        <f>K188+K189+#REF!+K190+K194+K195+K192</f>
        <v>#REF!</v>
      </c>
    </row>
    <row r="197" spans="1:15" ht="30.75" hidden="1" thickBot="1" x14ac:dyDescent="0.3">
      <c r="A197" s="367">
        <v>1</v>
      </c>
      <c r="B197" s="362" t="s">
        <v>34</v>
      </c>
      <c r="C197" s="362"/>
      <c r="D197" s="269"/>
      <c r="E197" s="363"/>
      <c r="F197" s="368"/>
      <c r="G197" s="369"/>
      <c r="H197" s="370"/>
      <c r="I197" s="203"/>
      <c r="J197" s="203"/>
      <c r="K197" s="203"/>
    </row>
    <row r="198" spans="1:15" ht="15.75" thickBot="1" x14ac:dyDescent="0.3">
      <c r="A198" s="360"/>
      <c r="B198" s="361"/>
      <c r="C198" s="64" t="s">
        <v>33</v>
      </c>
      <c r="D198" s="364"/>
      <c r="E198" s="364"/>
      <c r="F198" s="364"/>
      <c r="G198" s="364"/>
      <c r="H198" s="366">
        <f>SUM(H197)</f>
        <v>0</v>
      </c>
      <c r="I198" s="365"/>
      <c r="J198" s="203"/>
      <c r="K198" s="203"/>
    </row>
    <row r="199" spans="1:15" ht="15.75" thickBot="1" x14ac:dyDescent="0.3">
      <c r="A199" s="421" t="s">
        <v>5</v>
      </c>
      <c r="B199" s="390"/>
      <c r="C199" s="390"/>
      <c r="D199" s="390"/>
      <c r="E199" s="390"/>
      <c r="F199" s="390"/>
      <c r="G199" s="390"/>
      <c r="H199" s="202">
        <f>H28+H52+H69+H76+H158+H177+H196+H63+H92+H198</f>
        <v>7110994.129999999</v>
      </c>
      <c r="I199" s="202" t="e">
        <f>I28+I52+I69+I76+I158+I177+I196+I63+I92</f>
        <v>#REF!</v>
      </c>
      <c r="J199" s="202" t="e">
        <f>J28+J52+J69+J76+J158+J177+J196+J63+J92</f>
        <v>#REF!</v>
      </c>
      <c r="K199" s="4" t="e">
        <f>K28+K52+K69+K76+K158+K177+K196+K63+K92</f>
        <v>#REF!</v>
      </c>
    </row>
    <row r="201" spans="1:15" x14ac:dyDescent="0.25">
      <c r="D201" s="394"/>
      <c r="E201" s="394"/>
    </row>
    <row r="203" spans="1:15" x14ac:dyDescent="0.25">
      <c r="D203" s="394"/>
      <c r="E203" s="394"/>
    </row>
  </sheetData>
  <mergeCells count="71">
    <mergeCell ref="B55:B56"/>
    <mergeCell ref="B57:B58"/>
    <mergeCell ref="B59:B60"/>
    <mergeCell ref="B61:B62"/>
    <mergeCell ref="B161:B162"/>
    <mergeCell ref="A63:G63"/>
    <mergeCell ref="A67:A68"/>
    <mergeCell ref="A69:G69"/>
    <mergeCell ref="A70:A71"/>
    <mergeCell ref="B70:B75"/>
    <mergeCell ref="A76:G76"/>
    <mergeCell ref="A77:A80"/>
    <mergeCell ref="B77:B80"/>
    <mergeCell ref="A81:A91"/>
    <mergeCell ref="D81:D88"/>
    <mergeCell ref="A92:G92"/>
    <mergeCell ref="A158:G158"/>
    <mergeCell ref="A159:A160"/>
    <mergeCell ref="B194:B195"/>
    <mergeCell ref="A196:G196"/>
    <mergeCell ref="A199:G199"/>
    <mergeCell ref="A177:G177"/>
    <mergeCell ref="A188:A189"/>
    <mergeCell ref="B192:B193"/>
    <mergeCell ref="A120:A121"/>
    <mergeCell ref="A122:A123"/>
    <mergeCell ref="A124:A125"/>
    <mergeCell ref="B124:B125"/>
    <mergeCell ref="A126:A128"/>
    <mergeCell ref="B126:B128"/>
    <mergeCell ref="A103:A104"/>
    <mergeCell ref="A118:A119"/>
    <mergeCell ref="B118:B119"/>
    <mergeCell ref="B116:B117"/>
    <mergeCell ref="B106:B107"/>
    <mergeCell ref="B108:B109"/>
    <mergeCell ref="B110:B111"/>
    <mergeCell ref="B112:B113"/>
    <mergeCell ref="B114:B115"/>
    <mergeCell ref="A99:A100"/>
    <mergeCell ref="B99:B100"/>
    <mergeCell ref="A101:A102"/>
    <mergeCell ref="B101:B102"/>
    <mergeCell ref="B93:B94"/>
    <mergeCell ref="A35:A36"/>
    <mergeCell ref="B35:B36"/>
    <mergeCell ref="A52:G52"/>
    <mergeCell ref="A53:A54"/>
    <mergeCell ref="B53:B54"/>
    <mergeCell ref="C26:C27"/>
    <mergeCell ref="A28:G28"/>
    <mergeCell ref="A29:A30"/>
    <mergeCell ref="B29:B30"/>
    <mergeCell ref="C29:C30"/>
    <mergeCell ref="E29:E30"/>
    <mergeCell ref="D201:E201"/>
    <mergeCell ref="D203:E203"/>
    <mergeCell ref="B5:H5"/>
    <mergeCell ref="A7:A8"/>
    <mergeCell ref="B7:B8"/>
    <mergeCell ref="C7:C8"/>
    <mergeCell ref="D7:D8"/>
    <mergeCell ref="E7:E8"/>
    <mergeCell ref="G7:G8"/>
    <mergeCell ref="H7:H8"/>
    <mergeCell ref="A18:A21"/>
    <mergeCell ref="B18:B21"/>
    <mergeCell ref="A22:A23"/>
    <mergeCell ref="B22:B23"/>
    <mergeCell ref="A24:A27"/>
    <mergeCell ref="B25:B27"/>
  </mergeCells>
  <pageMargins left="0" right="0" top="0" bottom="0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UNICE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2026-07-10T08:10:01Z</cp:lastPrinted>
  <dcterms:created xsi:type="dcterms:W3CDTF">2018-07-04T12:33:56Z</dcterms:created>
  <dcterms:modified xsi:type="dcterms:W3CDTF">2026-09-07T13:39:14Z</dcterms:modified>
</cp:coreProperties>
</file>