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NS MAI.26" sheetId="24" r:id="rId1"/>
  </sheets>
  <calcPr calcId="145621"/>
</workbook>
</file>

<file path=xl/calcChain.xml><?xml version="1.0" encoding="utf-8"?>
<calcChain xmlns="http://schemas.openxmlformats.org/spreadsheetml/2006/main">
  <c r="I182" i="24" l="1"/>
  <c r="H120" i="24" l="1"/>
  <c r="K190" i="24"/>
  <c r="J182" i="24" l="1"/>
  <c r="K182" i="24"/>
  <c r="J185" i="24" l="1"/>
  <c r="J191" i="24" s="1"/>
  <c r="K185" i="24"/>
  <c r="H26" i="24" l="1"/>
  <c r="I120" i="24" l="1"/>
  <c r="J120" i="24"/>
  <c r="K120" i="24"/>
  <c r="H56" i="24" l="1"/>
  <c r="I56" i="24" l="1"/>
  <c r="I26" i="24"/>
  <c r="J26" i="24"/>
  <c r="I157" i="24"/>
  <c r="J157" i="24"/>
  <c r="I125" i="24"/>
  <c r="J125" i="24"/>
  <c r="J56" i="24" l="1"/>
  <c r="K191" i="24" l="1"/>
  <c r="H157" i="24" l="1"/>
  <c r="I190" i="24" l="1"/>
  <c r="I185" i="24"/>
  <c r="I191" i="24" l="1"/>
  <c r="J138" i="24" l="1"/>
  <c r="J160" i="24" s="1"/>
  <c r="K125" i="24"/>
  <c r="I138" i="24"/>
  <c r="K138" i="24"/>
  <c r="K56" i="24" l="1"/>
  <c r="K157" i="24" l="1"/>
  <c r="K26" i="24"/>
  <c r="K144" i="24" l="1"/>
  <c r="I144" i="24"/>
  <c r="H144" i="24"/>
  <c r="H138" i="24"/>
  <c r="H125" i="24"/>
  <c r="K88" i="24"/>
  <c r="I88" i="24"/>
  <c r="H88" i="24"/>
  <c r="K80" i="24"/>
  <c r="I80" i="24"/>
  <c r="H80" i="24"/>
  <c r="H160" i="24" l="1"/>
  <c r="I160" i="24"/>
  <c r="K160" i="24"/>
</calcChain>
</file>

<file path=xl/sharedStrings.xml><?xml version="1.0" encoding="utf-8"?>
<sst xmlns="http://schemas.openxmlformats.org/spreadsheetml/2006/main" count="211" uniqueCount="124">
  <si>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</si>
  <si>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</si>
  <si>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</si>
  <si>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</si>
  <si>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</si>
  <si>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</si>
  <si>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</si>
  <si>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</si>
  <si>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</si>
  <si>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medicament</t>
  </si>
  <si>
    <t>Tip</t>
  </si>
  <si>
    <t>TOTAL</t>
  </si>
  <si>
    <t>TOTAL  FARMEXIM</t>
  </si>
  <si>
    <t>TOTAL PHARMAFARM</t>
  </si>
  <si>
    <t>TOTAL DONA LOGISTICA</t>
  </si>
  <si>
    <t>DONA LOGISTICA</t>
  </si>
  <si>
    <t>Date inregistrare CAS MM</t>
  </si>
  <si>
    <t xml:space="preserve">ALLIANCE HEALTHCARE </t>
  </si>
  <si>
    <t>MEDIPLUS EXIM</t>
  </si>
  <si>
    <t>FARMEXIM 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</si>
  <si>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</si>
  <si>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</si>
  <si>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</si>
  <si>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TOTAL ALLIANCE HEALTHCARE ROMANIA  SRL</t>
  </si>
  <si>
    <t>FILDAS TRADING</t>
  </si>
  <si>
    <t>TOTAL  FILDAS TRADING</t>
  </si>
  <si>
    <t xml:space="preserve">PHARMAFARM </t>
  </si>
  <si>
    <t>Propus spre decontare</t>
  </si>
  <si>
    <t>decontare</t>
  </si>
  <si>
    <t>Valoare factura cesionata</t>
  </si>
  <si>
    <t>Propus spre</t>
  </si>
  <si>
    <t>Decontat</t>
  </si>
  <si>
    <t>anterior</t>
  </si>
  <si>
    <t>Plata factura cesionata</t>
  </si>
  <si>
    <t>ALLIANCE HEALTHCARE</t>
  </si>
  <si>
    <t>plata</t>
  </si>
  <si>
    <t xml:space="preserve">Decontat </t>
  </si>
  <si>
    <t>TOTAL ROPHARMA S.A.</t>
  </si>
  <si>
    <t>ROPHARMA S.A.</t>
  </si>
  <si>
    <t>TOTAL ALLIANCE HEALTHCARE ROMANIA</t>
  </si>
  <si>
    <t xml:space="preserve">ALLIANCE </t>
  </si>
  <si>
    <t>MEDIPLUS DR.MAX</t>
  </si>
  <si>
    <t>LUANA FARM</t>
  </si>
  <si>
    <t>ALLIANCE HEALTHCARE ROMANIA</t>
  </si>
  <si>
    <t xml:space="preserve"> HEALTHCARE</t>
  </si>
  <si>
    <t>BIROU EXECUTOR JUDECATORESC</t>
  </si>
  <si>
    <t>TOTAL BIROU EXECUTOR JUDECATORESC</t>
  </si>
  <si>
    <t>DOSAR EXEC.JUD. 64/2025</t>
  </si>
  <si>
    <t>DR.MAX SRL MEDIPLUS</t>
  </si>
  <si>
    <t>CAS Maramures</t>
  </si>
  <si>
    <t xml:space="preserve">BIROU EXECUTOR JUDECATORESC </t>
  </si>
  <si>
    <t>DOSAR EXEC.JUD. 3303/2025</t>
  </si>
  <si>
    <t>ELODEA</t>
  </si>
  <si>
    <t xml:space="preserve">DONA LOGISTICA </t>
  </si>
  <si>
    <t>TOTAL  DONA LOGISTICA</t>
  </si>
  <si>
    <t>DR MAX DIV.MEDIPLUS</t>
  </si>
  <si>
    <t>TOTAL DR MAX DIV.MEDIPLUS</t>
  </si>
  <si>
    <t>GENTIANA</t>
  </si>
  <si>
    <t>SILVER WOOLF</t>
  </si>
  <si>
    <t>SALIX FARM</t>
  </si>
  <si>
    <t>COMIRO INVEST</t>
  </si>
  <si>
    <t>IUL.2026</t>
  </si>
  <si>
    <t>1516/01.07.2026</t>
  </si>
  <si>
    <t>7225/07.07.2026</t>
  </si>
  <si>
    <t>1512/01.07.2026</t>
  </si>
  <si>
    <t>7226/07.07.2026</t>
  </si>
  <si>
    <t>IUL2026</t>
  </si>
  <si>
    <t>1514/01.07.2026</t>
  </si>
  <si>
    <t>7227/07.07.2026</t>
  </si>
  <si>
    <t>GALENIC-MOL</t>
  </si>
  <si>
    <t>1765/06.07.2026</t>
  </si>
  <si>
    <t>7356/09.07.2026</t>
  </si>
  <si>
    <t>NOVA APOTEKA</t>
  </si>
  <si>
    <t>1764/06.07.2026</t>
  </si>
  <si>
    <t>7357/09.07.2026</t>
  </si>
  <si>
    <t>50935/29.06.2026</t>
  </si>
  <si>
    <t>7649/17.07.2026</t>
  </si>
  <si>
    <t>PLATI CESIUNI PROGRAME NATIONALE DE SANATATE          AUGUST 2026</t>
  </si>
  <si>
    <t>PLATI CESIUNI PROGRAME CV              AUGUST 2026</t>
  </si>
  <si>
    <t>PNS CV MAI.26</t>
  </si>
  <si>
    <t>LUMILEVA</t>
  </si>
  <si>
    <t>IUN.2026</t>
  </si>
  <si>
    <t>SARALEX</t>
  </si>
  <si>
    <t>NORDPHARM</t>
  </si>
  <si>
    <t>266/18.06.2026</t>
  </si>
  <si>
    <t>6683/23.06.2026</t>
  </si>
  <si>
    <t>315/15.07.2026</t>
  </si>
  <si>
    <t>7617/16.07.2026</t>
  </si>
  <si>
    <t>CRISFARM</t>
  </si>
  <si>
    <t>334/12.06.2026</t>
  </si>
  <si>
    <t>6469/17.06.2026</t>
  </si>
  <si>
    <t>Programe</t>
  </si>
  <si>
    <t>SRX 2232/03.06.2026</t>
  </si>
  <si>
    <t>340/08.07.2026</t>
  </si>
  <si>
    <t>7081/20.07.2026</t>
  </si>
  <si>
    <t>GENTIANA 471/03.06.2026</t>
  </si>
  <si>
    <t>ONCO-CV</t>
  </si>
  <si>
    <t>GENTIANA 477/03.06.2026</t>
  </si>
  <si>
    <t>273/11.06.2026</t>
  </si>
  <si>
    <t>6766/24.06.2026</t>
  </si>
  <si>
    <t>LUM 10110/03.06.2026</t>
  </si>
  <si>
    <t>PHARMACLIN</t>
  </si>
  <si>
    <t>270/09.06.2026</t>
  </si>
  <si>
    <t>6768/24.06.2026</t>
  </si>
  <si>
    <t>PHA 131/03.06.2026</t>
  </si>
  <si>
    <t>1744/01.07.2026</t>
  </si>
  <si>
    <t>7218/07.07.2026</t>
  </si>
  <si>
    <t>CRISV 2070/18.06.2026</t>
  </si>
  <si>
    <t>GM 1516/03.06.2026</t>
  </si>
  <si>
    <t>N10634/03.06.2026</t>
  </si>
  <si>
    <t>245/05.06.2026</t>
  </si>
  <si>
    <t>6159/10.06.2026</t>
  </si>
  <si>
    <t>NPHCAS 18000611/03.06.2026</t>
  </si>
  <si>
    <t>250/05.06.2026</t>
  </si>
  <si>
    <t>7362/09.07.2026</t>
  </si>
  <si>
    <t>304/08.07.2026</t>
  </si>
  <si>
    <t>7499/13.07.2026</t>
  </si>
  <si>
    <t>ENYAFARM</t>
  </si>
  <si>
    <t>1500/19.06.2026</t>
  </si>
  <si>
    <t>6947/29.06.2026</t>
  </si>
  <si>
    <t>ENYA 3356/09.06.2026</t>
  </si>
  <si>
    <t>AQUA1397/03.06.2026</t>
  </si>
  <si>
    <t>MMSAL 1295/03.06.2026</t>
  </si>
  <si>
    <t>CLT357/03.06.2026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</si>
</sst>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S Font"/>
      <family val="2"/>
    </font>
    <font>
      <b/>
      <sz val="12"/>
      <color theme="1"/>
      <name val="CAS Font"/>
      <family val="2"/>
    </font>
    <font>
      <b/>
      <sz val="12"/>
      <name val="CAS Font"/>
      <family val="2"/>
    </font>
    <font>
      <b/>
      <sz val="14"/>
      <color theme="1"/>
      <name val="CAS Fon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61">
    <xf numFmtId="0" fontId="0" fillId="0" borderId="0" xfId="0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0" fillId="0" borderId="6" xfId="0" applyBorder="1"/>
    <xf numFmtId="0" fontId="0" fillId="0" borderId="19" xfId="0" applyBorder="1"/>
    <xf numFmtId="0" fontId="0" fillId="0" borderId="13" xfId="0" applyBorder="1"/>
    <xf numFmtId="0" fontId="0" fillId="0" borderId="30" xfId="0" applyBorder="1"/>
    <xf numFmtId="0" fontId="0" fillId="0" borderId="35" xfId="0" applyBorder="1"/>
    <xf numFmtId="0" fontId="0" fillId="0" borderId="9" xfId="0" applyBorder="1"/>
    <xf numFmtId="0" fontId="0" fillId="0" borderId="28" xfId="0" applyFill="1" applyBorder="1" applyAlignment="1">
      <alignment horizontal="right"/>
    </xf>
    <xf numFmtId="0" fontId="0" fillId="0" borderId="3" xfId="0" applyBorder="1"/>
    <xf numFmtId="0" fontId="0" fillId="0" borderId="32" xfId="0" applyBorder="1"/>
    <xf numFmtId="0" fontId="0" fillId="0" borderId="8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0" xfId="0" applyFill="1" applyBorder="1"/>
    <xf numFmtId="0" fontId="0" fillId="0" borderId="30" xfId="0" applyFill="1" applyBorder="1"/>
    <xf numFmtId="0" fontId="0" fillId="0" borderId="32" xfId="0" applyFill="1" applyBorder="1"/>
    <xf numFmtId="0" fontId="0" fillId="0" borderId="11" xfId="0" applyFill="1" applyBorder="1" applyAlignment="1">
      <alignment horizontal="right"/>
    </xf>
    <xf numFmtId="0" fontId="0" fillId="0" borderId="3" xfId="0" applyFill="1" applyBorder="1"/>
    <xf numFmtId="49" fontId="0" fillId="0" borderId="35" xfId="0" applyNumberFormat="1" applyBorder="1"/>
    <xf numFmtId="0" fontId="0" fillId="0" borderId="3" xfId="0" applyFill="1" applyBorder="1" applyAlignment="1">
      <alignment horizontal="right"/>
    </xf>
    <xf numFmtId="49" fontId="0" fillId="0" borderId="5" xfId="0" applyNumberFormat="1" applyBorder="1"/>
    <xf numFmtId="0" fontId="0" fillId="0" borderId="28" xfId="0" applyBorder="1" applyAlignment="1">
      <alignment horizontal="right"/>
    </xf>
    <xf numFmtId="4" fontId="0" fillId="0" borderId="31" xfId="0" applyNumberFormat="1" applyBorder="1"/>
    <xf numFmtId="0" fontId="0" fillId="0" borderId="37" xfId="0" applyBorder="1"/>
    <xf numFmtId="0" fontId="0" fillId="0" borderId="25" xfId="0" applyBorder="1"/>
    <xf numFmtId="0" fontId="0" fillId="0" borderId="5" xfId="0" applyFill="1" applyBorder="1"/>
    <xf numFmtId="4" fontId="0" fillId="0" borderId="28" xfId="0" applyNumberFormat="1" applyBorder="1"/>
    <xf numFmtId="4" fontId="0" fillId="0" borderId="0" xfId="0" applyNumberFormat="1"/>
    <xf numFmtId="0" fontId="0" fillId="0" borderId="41" xfId="0" applyBorder="1"/>
    <xf numFmtId="4" fontId="0" fillId="0" borderId="8" xfId="0" applyNumberFormat="1" applyFill="1" applyBorder="1"/>
    <xf numFmtId="0" fontId="0" fillId="0" borderId="5" xfId="0" applyFont="1" applyBorder="1"/>
    <xf numFmtId="0" fontId="0" fillId="0" borderId="1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8" xfId="0" applyFill="1" applyBorder="1"/>
    <xf numFmtId="0" fontId="8" fillId="0" borderId="5" xfId="1" applyFont="1" applyBorder="1" applyAlignment="1">
      <alignment horizontal="center"/>
    </xf>
    <xf numFmtId="0" fontId="7" fillId="0" borderId="26" xfId="1" applyFont="1" applyBorder="1" applyAlignment="1">
      <alignment horizontal="right"/>
    </xf>
    <xf numFmtId="0" fontId="7" fillId="0" borderId="50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2" xfId="0" applyFill="1" applyBorder="1" applyAlignment="1">
      <alignment horizontal="right"/>
    </xf>
    <xf numFmtId="0" fontId="0" fillId="0" borderId="38" xfId="0" applyFill="1" applyBorder="1"/>
    <xf numFmtId="0" fontId="0" fillId="0" borderId="7" xfId="0" applyFill="1" applyBorder="1" applyAlignment="1">
      <alignment horizontal="right"/>
    </xf>
    <xf numFmtId="4" fontId="0" fillId="0" borderId="23" xfId="0" applyNumberFormat="1" applyBorder="1"/>
    <xf numFmtId="4" fontId="0" fillId="0" borderId="11" xfId="0" applyNumberFormat="1" applyBorder="1"/>
    <xf numFmtId="0" fontId="0" fillId="0" borderId="47" xfId="0" applyBorder="1"/>
    <xf numFmtId="0" fontId="0" fillId="0" borderId="8" xfId="0" applyFill="1" applyBorder="1"/>
    <xf numFmtId="49" fontId="0" fillId="0" borderId="8" xfId="0" applyNumberFormat="1" applyBorder="1"/>
    <xf numFmtId="0" fontId="0" fillId="0" borderId="12" xfId="0" applyFill="1" applyBorder="1"/>
    <xf numFmtId="0" fontId="8" fillId="0" borderId="15" xfId="1" applyFont="1" applyBorder="1" applyAlignment="1">
      <alignment horizontal="center"/>
    </xf>
    <xf numFmtId="0" fontId="7" fillId="0" borderId="25" xfId="1" applyFont="1" applyBorder="1" applyAlignment="1">
      <alignment horizontal="right"/>
    </xf>
    <xf numFmtId="0" fontId="7" fillId="0" borderId="15" xfId="1" applyFont="1" applyBorder="1" applyAlignment="1">
      <alignment horizontal="right"/>
    </xf>
    <xf numFmtId="0" fontId="11" fillId="0" borderId="39" xfId="0" applyFont="1" applyBorder="1" applyAlignment="1">
      <alignment horizontal="right" vertical="top" wrapText="1"/>
    </xf>
    <xf numFmtId="0" fontId="11" fillId="0" borderId="13" xfId="0" applyFont="1" applyBorder="1" applyAlignment="1">
      <alignment horizontal="center" wrapText="1"/>
    </xf>
    <xf numFmtId="0" fontId="0" fillId="0" borderId="22" xfId="0" applyFill="1" applyBorder="1"/>
    <xf numFmtId="0" fontId="0" fillId="0" borderId="11" xfId="0" applyFill="1" applyBorder="1"/>
    <xf numFmtId="0" fontId="7" fillId="0" borderId="23" xfId="1" applyFont="1" applyBorder="1" applyAlignment="1">
      <alignment horizontal="right"/>
    </xf>
    <xf numFmtId="0" fontId="0" fillId="0" borderId="32" xfId="0" applyFill="1" applyBorder="1" applyAlignment="1">
      <alignment horizontal="right"/>
    </xf>
    <xf numFmtId="4" fontId="0" fillId="0" borderId="32" xfId="0" applyNumberFormat="1" applyBorder="1"/>
    <xf numFmtId="0" fontId="0" fillId="0" borderId="23" xfId="0" applyBorder="1"/>
    <xf numFmtId="0" fontId="8" fillId="0" borderId="23" xfId="1" applyFont="1" applyBorder="1" applyAlignment="1">
      <alignment horizontal="center"/>
    </xf>
    <xf numFmtId="4" fontId="0" fillId="0" borderId="11" xfId="0" applyNumberFormat="1" applyFill="1" applyBorder="1"/>
    <xf numFmtId="49" fontId="0" fillId="0" borderId="47" xfId="0" applyNumberFormat="1" applyBorder="1"/>
    <xf numFmtId="0" fontId="8" fillId="0" borderId="4" xfId="1" applyFont="1" applyBorder="1" applyAlignment="1">
      <alignment horizontal="center"/>
    </xf>
    <xf numFmtId="0" fontId="11" fillId="0" borderId="5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4" xfId="0" applyFill="1" applyBorder="1"/>
    <xf numFmtId="0" fontId="0" fillId="0" borderId="23" xfId="0" applyFill="1" applyBorder="1"/>
    <xf numFmtId="0" fontId="0" fillId="0" borderId="24" xfId="0" applyBorder="1"/>
    <xf numFmtId="4" fontId="0" fillId="0" borderId="24" xfId="0" applyNumberFormat="1" applyBorder="1"/>
    <xf numFmtId="0" fontId="0" fillId="0" borderId="52" xfId="0" applyFill="1" applyBorder="1"/>
    <xf numFmtId="4" fontId="0" fillId="0" borderId="52" xfId="0" applyNumberFormat="1" applyBorder="1"/>
    <xf numFmtId="4" fontId="0" fillId="0" borderId="40" xfId="0" applyNumberFormat="1" applyBorder="1"/>
    <xf numFmtId="0" fontId="0" fillId="0" borderId="4" xfId="0" applyFill="1" applyBorder="1" applyAlignment="1">
      <alignment horizontal="right"/>
    </xf>
    <xf numFmtId="0" fontId="0" fillId="0" borderId="9" xfId="0" applyFill="1" applyBorder="1"/>
    <xf numFmtId="0" fontId="6" fillId="0" borderId="0" xfId="0" applyFont="1" applyBorder="1" applyAlignment="1">
      <alignment horizontal="center" vertical="top" wrapText="1"/>
    </xf>
    <xf numFmtId="14" fontId="0" fillId="0" borderId="24" xfId="0" applyNumberFormat="1" applyBorder="1"/>
    <xf numFmtId="0" fontId="0" fillId="0" borderId="5" xfId="0" applyFont="1" applyFill="1" applyBorder="1"/>
    <xf numFmtId="0" fontId="6" fillId="0" borderId="30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right" vertical="top"/>
    </xf>
    <xf numFmtId="0" fontId="0" fillId="0" borderId="16" xfId="0" applyFill="1" applyBorder="1"/>
    <xf numFmtId="0" fontId="8" fillId="0" borderId="52" xfId="1" applyFont="1" applyBorder="1" applyAlignment="1">
      <alignment horizontal="right"/>
    </xf>
    <xf numFmtId="0" fontId="11" fillId="0" borderId="50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52" xfId="0" applyFont="1" applyBorder="1" applyAlignment="1">
      <alignment horizontal="right" vertical="top" wrapText="1"/>
    </xf>
    <xf numFmtId="0" fontId="11" fillId="0" borderId="23" xfId="0" applyFont="1" applyBorder="1" applyAlignment="1">
      <alignment horizontal="right" vertical="top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4" xfId="0" applyBorder="1" applyAlignment="1">
      <alignment horizontal="right" vertical="top"/>
    </xf>
    <xf numFmtId="14" fontId="0" fillId="0" borderId="23" xfId="0" applyNumberFormat="1" applyFill="1" applyBorder="1"/>
    <xf numFmtId="0" fontId="10" fillId="0" borderId="52" xfId="0" applyFont="1" applyBorder="1" applyAlignment="1">
      <alignment horizontal="center"/>
    </xf>
    <xf numFmtId="14" fontId="0" fillId="0" borderId="52" xfId="0" applyNumberFormat="1" applyBorder="1"/>
    <xf numFmtId="0" fontId="0" fillId="0" borderId="37" xfId="0" applyFill="1" applyBorder="1"/>
    <xf numFmtId="0" fontId="0" fillId="0" borderId="41" xfId="0" applyFill="1" applyBorder="1"/>
    <xf numFmtId="0" fontId="0" fillId="0" borderId="30" xfId="0" applyBorder="1" applyAlignment="1">
      <alignment vertical="top"/>
    </xf>
    <xf numFmtId="0" fontId="6" fillId="0" borderId="24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11" fillId="0" borderId="52" xfId="0" applyFont="1" applyBorder="1" applyAlignment="1">
      <alignment horizontal="right" vertical="top"/>
    </xf>
    <xf numFmtId="0" fontId="11" fillId="0" borderId="24" xfId="0" applyFont="1" applyBorder="1" applyAlignment="1">
      <alignment horizontal="right" vertical="top"/>
    </xf>
    <xf numFmtId="0" fontId="0" fillId="0" borderId="32" xfId="0" applyBorder="1" applyAlignment="1"/>
    <xf numFmtId="0" fontId="0" fillId="0" borderId="24" xfId="0" applyBorder="1" applyAlignment="1">
      <alignment horizontal="right" vertical="top"/>
    </xf>
    <xf numFmtId="4" fontId="0" fillId="0" borderId="57" xfId="0" applyNumberFormat="1" applyBorder="1"/>
    <xf numFmtId="0" fontId="7" fillId="0" borderId="1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0" fillId="0" borderId="4" xfId="0" applyBorder="1" applyAlignment="1"/>
    <xf numFmtId="0" fontId="10" fillId="0" borderId="24" xfId="0" applyFont="1" applyBorder="1" applyAlignment="1">
      <alignment wrapText="1"/>
    </xf>
    <xf numFmtId="0" fontId="11" fillId="0" borderId="24" xfId="0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10" fillId="0" borderId="40" xfId="0" applyFont="1" applyBorder="1"/>
    <xf numFmtId="4" fontId="10" fillId="0" borderId="14" xfId="0" applyNumberFormat="1" applyFont="1" applyBorder="1"/>
    <xf numFmtId="4" fontId="0" fillId="0" borderId="20" xfId="0" applyNumberFormat="1" applyBorder="1"/>
    <xf numFmtId="4" fontId="0" fillId="0" borderId="10" xfId="0" applyNumberFormat="1" applyBorder="1"/>
    <xf numFmtId="4" fontId="0" fillId="0" borderId="29" xfId="0" applyNumberFormat="1" applyBorder="1"/>
    <xf numFmtId="0" fontId="0" fillId="0" borderId="16" xfId="0" applyFill="1" applyBorder="1" applyAlignment="1">
      <alignment horizontal="left"/>
    </xf>
    <xf numFmtId="0" fontId="0" fillId="0" borderId="46" xfId="0" applyFill="1" applyBorder="1"/>
    <xf numFmtId="0" fontId="0" fillId="0" borderId="6" xfId="0" applyFill="1" applyBorder="1" applyAlignment="1">
      <alignment horizontal="left"/>
    </xf>
    <xf numFmtId="0" fontId="0" fillId="0" borderId="48" xfId="0" applyFill="1" applyBorder="1" applyAlignment="1">
      <alignment horizontal="right"/>
    </xf>
    <xf numFmtId="14" fontId="0" fillId="0" borderId="23" xfId="0" applyNumberFormat="1" applyBorder="1"/>
    <xf numFmtId="14" fontId="0" fillId="0" borderId="52" xfId="0" applyNumberFormat="1" applyFill="1" applyBorder="1"/>
    <xf numFmtId="0" fontId="10" fillId="0" borderId="24" xfId="0" applyFont="1" applyBorder="1" applyAlignment="1">
      <alignment horizontal="center" wrapText="1"/>
    </xf>
    <xf numFmtId="0" fontId="10" fillId="0" borderId="5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4" fillId="0" borderId="52" xfId="0" applyFont="1" applyBorder="1" applyAlignment="1">
      <alignment horizontal="center" vertical="top" wrapText="1"/>
    </xf>
    <xf numFmtId="0" fontId="0" fillId="0" borderId="50" xfId="0" applyBorder="1" applyAlignment="1"/>
    <xf numFmtId="0" fontId="0" fillId="0" borderId="23" xfId="0" applyBorder="1" applyAlignment="1">
      <alignment horizontal="right" vertical="top"/>
    </xf>
    <xf numFmtId="0" fontId="11" fillId="0" borderId="50" xfId="0" applyFont="1" applyBorder="1" applyAlignment="1">
      <alignment wrapText="1"/>
    </xf>
    <xf numFmtId="0" fontId="11" fillId="0" borderId="42" xfId="0" applyFont="1" applyBorder="1" applyAlignment="1">
      <alignment horizontal="right" wrapText="1"/>
    </xf>
    <xf numFmtId="0" fontId="0" fillId="0" borderId="33" xfId="0" applyFill="1" applyBorder="1"/>
    <xf numFmtId="4" fontId="0" fillId="0" borderId="8" xfId="0" applyNumberFormat="1" applyBorder="1"/>
    <xf numFmtId="0" fontId="0" fillId="0" borderId="23" xfId="0" applyBorder="1" applyAlignment="1">
      <alignment horizontal="center" vertical="top" wrapText="1"/>
    </xf>
    <xf numFmtId="0" fontId="0" fillId="0" borderId="58" xfId="0" applyBorder="1"/>
    <xf numFmtId="0" fontId="6" fillId="0" borderId="52" xfId="0" applyFont="1" applyBorder="1" applyAlignment="1">
      <alignment horizontal="center" vertical="top" wrapText="1"/>
    </xf>
    <xf numFmtId="0" fontId="0" fillId="0" borderId="45" xfId="0" applyFill="1" applyBorder="1" applyAlignment="1">
      <alignment vertical="top"/>
    </xf>
    <xf numFmtId="0" fontId="0" fillId="0" borderId="58" xfId="0" applyFill="1" applyBorder="1"/>
    <xf numFmtId="0" fontId="0" fillId="0" borderId="60" xfId="0" applyFill="1" applyBorder="1"/>
    <xf numFmtId="0" fontId="0" fillId="0" borderId="0" xfId="0" applyBorder="1" applyAlignment="1"/>
    <xf numFmtId="0" fontId="0" fillId="0" borderId="54" xfId="0" applyFill="1" applyBorder="1"/>
    <xf numFmtId="0" fontId="8" fillId="0" borderId="24" xfId="1" applyFont="1" applyBorder="1" applyAlignment="1">
      <alignment horizontal="center"/>
    </xf>
    <xf numFmtId="0" fontId="0" fillId="0" borderId="45" xfId="0" applyFill="1" applyBorder="1"/>
    <xf numFmtId="0" fontId="0" fillId="0" borderId="52" xfId="0" applyBorder="1"/>
    <xf numFmtId="0" fontId="10" fillId="0" borderId="52" xfId="0" applyFont="1" applyBorder="1" applyAlignment="1">
      <alignment wrapText="1"/>
    </xf>
    <xf numFmtId="0" fontId="8" fillId="0" borderId="2" xfId="1" applyFont="1" applyBorder="1" applyAlignment="1">
      <alignment horizontal="center" wrapText="1"/>
    </xf>
    <xf numFmtId="0" fontId="0" fillId="0" borderId="67" xfId="0" applyFill="1" applyBorder="1"/>
    <xf numFmtId="0" fontId="0" fillId="0" borderId="36" xfId="0" applyFill="1" applyBorder="1"/>
    <xf numFmtId="0" fontId="6" fillId="0" borderId="32" xfId="0" applyFont="1" applyBorder="1" applyAlignment="1">
      <alignment horizontal="center" vertical="top" wrapText="1"/>
    </xf>
    <xf numFmtId="0" fontId="0" fillId="0" borderId="11" xfId="0" applyBorder="1"/>
    <xf numFmtId="0" fontId="0" fillId="0" borderId="6" xfId="0" applyBorder="1" applyAlignment="1"/>
    <xf numFmtId="0" fontId="0" fillId="0" borderId="42" xfId="0" applyFill="1" applyBorder="1"/>
    <xf numFmtId="0" fontId="0" fillId="0" borderId="17" xfId="0" applyFill="1" applyBorder="1"/>
    <xf numFmtId="0" fontId="0" fillId="0" borderId="60" xfId="0" applyBorder="1"/>
    <xf numFmtId="14" fontId="0" fillId="0" borderId="8" xfId="0" applyNumberFormat="1" applyBorder="1"/>
    <xf numFmtId="14" fontId="0" fillId="0" borderId="12" xfId="0" applyNumberFormat="1" applyBorder="1"/>
    <xf numFmtId="14" fontId="0" fillId="0" borderId="24" xfId="0" applyNumberFormat="1" applyFill="1" applyBorder="1"/>
    <xf numFmtId="0" fontId="0" fillId="0" borderId="29" xfId="0" applyBorder="1"/>
    <xf numFmtId="0" fontId="0" fillId="0" borderId="28" xfId="0" applyBorder="1"/>
    <xf numFmtId="0" fontId="0" fillId="0" borderId="68" xfId="0" applyFill="1" applyBorder="1" applyAlignment="1">
      <alignment horizontal="right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1" xfId="0" applyFill="1" applyBorder="1"/>
    <xf numFmtId="0" fontId="0" fillId="0" borderId="53" xfId="0" applyFill="1" applyBorder="1"/>
    <xf numFmtId="0" fontId="8" fillId="0" borderId="21" xfId="1" applyFont="1" applyFill="1" applyBorder="1" applyAlignment="1">
      <alignment horizontal="center"/>
    </xf>
    <xf numFmtId="0" fontId="0" fillId="0" borderId="27" xfId="0" applyFill="1" applyBorder="1" applyAlignment="1">
      <alignment horizontal="right"/>
    </xf>
    <xf numFmtId="0" fontId="0" fillId="0" borderId="59" xfId="0" applyFill="1" applyBorder="1" applyAlignment="1">
      <alignment horizontal="right"/>
    </xf>
    <xf numFmtId="0" fontId="0" fillId="0" borderId="68" xfId="0" applyBorder="1" applyAlignment="1">
      <alignment horizontal="right"/>
    </xf>
    <xf numFmtId="0" fontId="0" fillId="0" borderId="27" xfId="0" applyBorder="1" applyAlignment="1">
      <alignment horizontal="right"/>
    </xf>
    <xf numFmtId="0" fontId="11" fillId="0" borderId="58" xfId="0" applyFont="1" applyBorder="1" applyAlignment="1">
      <alignment horizontal="right" wrapText="1"/>
    </xf>
    <xf numFmtId="0" fontId="11" fillId="0" borderId="62" xfId="0" applyFont="1" applyBorder="1" applyAlignment="1">
      <alignment horizontal="right" wrapText="1"/>
    </xf>
    <xf numFmtId="0" fontId="8" fillId="0" borderId="24" xfId="1" applyFont="1" applyBorder="1" applyAlignment="1">
      <alignment horizontal="right"/>
    </xf>
    <xf numFmtId="0" fontId="0" fillId="0" borderId="10" xfId="0" applyFill="1" applyBorder="1"/>
    <xf numFmtId="0" fontId="0" fillId="0" borderId="29" xfId="0" applyFill="1" applyBorder="1"/>
    <xf numFmtId="4" fontId="0" fillId="0" borderId="58" xfId="0" applyNumberFormat="1" applyBorder="1"/>
    <xf numFmtId="4" fontId="0" fillId="0" borderId="61" xfId="0" applyNumberFormat="1" applyBorder="1"/>
    <xf numFmtId="0" fontId="14" fillId="0" borderId="61" xfId="0" applyFont="1" applyBorder="1"/>
    <xf numFmtId="4" fontId="0" fillId="0" borderId="61" xfId="0" applyNumberFormat="1" applyFill="1" applyBorder="1"/>
    <xf numFmtId="0" fontId="0" fillId="0" borderId="70" xfId="0" applyFill="1" applyBorder="1" applyAlignment="1">
      <alignment horizontal="right"/>
    </xf>
    <xf numFmtId="0" fontId="0" fillId="0" borderId="40" xfId="0" applyFill="1" applyBorder="1"/>
    <xf numFmtId="0" fontId="0" fillId="0" borderId="53" xfId="0" applyFill="1" applyBorder="1" applyAlignment="1">
      <alignment vertical="top"/>
    </xf>
    <xf numFmtId="0" fontId="0" fillId="0" borderId="9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1" xfId="0" applyNumberFormat="1" applyBorder="1"/>
    <xf numFmtId="4" fontId="0" fillId="0" borderId="65" xfId="0" applyNumberFormat="1" applyBorder="1"/>
    <xf numFmtId="4" fontId="0" fillId="0" borderId="37" xfId="0" applyNumberFormat="1" applyBorder="1"/>
    <xf numFmtId="4" fontId="0" fillId="0" borderId="60" xfId="0" applyNumberFormat="1" applyBorder="1"/>
    <xf numFmtId="4" fontId="0" fillId="0" borderId="69" xfId="0" applyNumberFormat="1" applyBorder="1"/>
    <xf numFmtId="4" fontId="0" fillId="0" borderId="62" xfId="0" applyNumberFormat="1" applyBorder="1"/>
    <xf numFmtId="4" fontId="0" fillId="0" borderId="60" xfId="0" applyNumberFormat="1" applyFill="1" applyBorder="1"/>
    <xf numFmtId="0" fontId="0" fillId="0" borderId="62" xfId="0" applyFill="1" applyBorder="1"/>
    <xf numFmtId="4" fontId="0" fillId="0" borderId="62" xfId="0" applyNumberFormat="1" applyFill="1" applyBorder="1"/>
    <xf numFmtId="0" fontId="0" fillId="0" borderId="62" xfId="0" applyBorder="1"/>
    <xf numFmtId="0" fontId="8" fillId="0" borderId="22" xfId="1" applyFont="1" applyBorder="1" applyAlignment="1">
      <alignment horizontal="right" vertical="top"/>
    </xf>
    <xf numFmtId="0" fontId="0" fillId="0" borderId="42" xfId="0" applyBorder="1" applyAlignment="1">
      <alignment horizontal="center" wrapText="1"/>
    </xf>
    <xf numFmtId="0" fontId="10" fillId="0" borderId="58" xfId="0" applyFont="1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70" xfId="0" applyFill="1" applyBorder="1"/>
    <xf numFmtId="0" fontId="0" fillId="0" borderId="42" xfId="0" applyBorder="1" applyAlignment="1">
      <alignment horizontal="right" vertical="top"/>
    </xf>
    <xf numFmtId="0" fontId="0" fillId="0" borderId="40" xfId="0" applyBorder="1"/>
    <xf numFmtId="0" fontId="0" fillId="0" borderId="65" xfId="0" applyBorder="1"/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68" xfId="0" applyFill="1" applyBorder="1"/>
    <xf numFmtId="0" fontId="8" fillId="0" borderId="52" xfId="1" applyFont="1" applyFill="1" applyBorder="1" applyAlignment="1">
      <alignment horizontal="center"/>
    </xf>
    <xf numFmtId="4" fontId="0" fillId="0" borderId="66" xfId="0" applyNumberFormat="1" applyBorder="1"/>
    <xf numFmtId="0" fontId="0" fillId="0" borderId="26" xfId="0" applyFill="1" applyBorder="1" applyAlignment="1">
      <alignment vertical="top"/>
    </xf>
    <xf numFmtId="4" fontId="0" fillId="0" borderId="44" xfId="0" applyNumberFormat="1" applyBorder="1"/>
    <xf numFmtId="164" fontId="0" fillId="0" borderId="23" xfId="0" applyNumberFormat="1" applyBorder="1"/>
    <xf numFmtId="0" fontId="7" fillId="0" borderId="51" xfId="1" applyFont="1" applyBorder="1" applyAlignment="1">
      <alignment horizontal="right"/>
    </xf>
    <xf numFmtId="0" fontId="8" fillId="0" borderId="11" xfId="1" applyFont="1" applyBorder="1" applyAlignment="1">
      <alignment horizontal="right" vertical="top"/>
    </xf>
    <xf numFmtId="0" fontId="7" fillId="0" borderId="45" xfId="1" applyFont="1" applyBorder="1" applyAlignment="1">
      <alignment horizontal="right"/>
    </xf>
    <xf numFmtId="0" fontId="7" fillId="0" borderId="28" xfId="1" applyFont="1" applyBorder="1" applyAlignment="1">
      <alignment horizontal="right"/>
    </xf>
    <xf numFmtId="0" fontId="0" fillId="0" borderId="43" xfId="0" applyBorder="1"/>
    <xf numFmtId="0" fontId="0" fillId="0" borderId="66" xfId="0" applyBorder="1"/>
    <xf numFmtId="0" fontId="0" fillId="0" borderId="44" xfId="0" applyBorder="1"/>
    <xf numFmtId="4" fontId="0" fillId="0" borderId="58" xfId="0" applyNumberFormat="1" applyFill="1" applyBorder="1"/>
    <xf numFmtId="0" fontId="0" fillId="0" borderId="27" xfId="0" applyFill="1" applyBorder="1"/>
    <xf numFmtId="4" fontId="0" fillId="0" borderId="43" xfId="0" applyNumberFormat="1" applyBorder="1"/>
    <xf numFmtId="0" fontId="0" fillId="0" borderId="42" xfId="0" applyBorder="1" applyAlignment="1">
      <alignment vertical="top"/>
    </xf>
    <xf numFmtId="0" fontId="0" fillId="0" borderId="16" xfId="0" applyBorder="1" applyAlignment="1"/>
    <xf numFmtId="4" fontId="0" fillId="0" borderId="57" xfId="0" applyNumberFormat="1" applyFill="1" applyBorder="1"/>
    <xf numFmtId="4" fontId="0" fillId="0" borderId="67" xfId="0" applyNumberFormat="1" applyFill="1" applyBorder="1"/>
    <xf numFmtId="0" fontId="8" fillId="0" borderId="15" xfId="1" applyFont="1" applyBorder="1" applyAlignment="1">
      <alignment horizontal="right" vertical="top"/>
    </xf>
    <xf numFmtId="0" fontId="7" fillId="0" borderId="16" xfId="1" applyFont="1" applyBorder="1" applyAlignment="1">
      <alignment horizontal="right"/>
    </xf>
    <xf numFmtId="0" fontId="7" fillId="0" borderId="6" xfId="1" applyFont="1" applyBorder="1" applyAlignment="1">
      <alignment horizontal="right"/>
    </xf>
    <xf numFmtId="0" fontId="0" fillId="0" borderId="31" xfId="0" applyBorder="1"/>
    <xf numFmtId="0" fontId="8" fillId="0" borderId="24" xfId="1" applyFont="1" applyBorder="1" applyAlignment="1">
      <alignment horizontal="right" vertical="top"/>
    </xf>
    <xf numFmtId="0" fontId="12" fillId="0" borderId="23" xfId="0" applyFont="1" applyBorder="1" applyAlignment="1">
      <alignment horizontal="right" vertical="top"/>
    </xf>
    <xf numFmtId="0" fontId="0" fillId="0" borderId="24" xfId="0" applyBorder="1" applyAlignment="1">
      <alignment vertical="top" wrapText="1"/>
    </xf>
    <xf numFmtId="0" fontId="0" fillId="0" borderId="26" xfId="0" applyFill="1" applyBorder="1"/>
    <xf numFmtId="0" fontId="0" fillId="0" borderId="33" xfId="0" applyBorder="1"/>
    <xf numFmtId="0" fontId="14" fillId="0" borderId="65" xfId="0" applyFont="1" applyBorder="1"/>
    <xf numFmtId="0" fontId="8" fillId="0" borderId="6" xfId="1" applyFont="1" applyBorder="1" applyAlignment="1">
      <alignment horizontal="center"/>
    </xf>
    <xf numFmtId="0" fontId="0" fillId="0" borderId="54" xfId="0" applyFill="1" applyBorder="1" applyAlignment="1">
      <alignment wrapText="1"/>
    </xf>
    <xf numFmtId="0" fontId="0" fillId="0" borderId="12" xfId="0" applyBorder="1"/>
    <xf numFmtId="0" fontId="0" fillId="0" borderId="51" xfId="0" applyBorder="1"/>
    <xf numFmtId="0" fontId="10" fillId="0" borderId="23" xfId="0" applyFont="1" applyBorder="1" applyAlignment="1">
      <alignment horizontal="center"/>
    </xf>
    <xf numFmtId="4" fontId="0" fillId="0" borderId="65" xfId="0" applyNumberFormat="1" applyFill="1" applyBorder="1"/>
    <xf numFmtId="0" fontId="0" fillId="0" borderId="22" xfId="0" applyBorder="1"/>
    <xf numFmtId="0" fontId="0" fillId="0" borderId="14" xfId="0" applyFill="1" applyBorder="1"/>
    <xf numFmtId="4" fontId="0" fillId="0" borderId="43" xfId="0" applyNumberFormat="1" applyFill="1" applyBorder="1"/>
    <xf numFmtId="4" fontId="0" fillId="0" borderId="71" xfId="0" applyNumberFormat="1" applyFill="1" applyBorder="1"/>
    <xf numFmtId="0" fontId="8" fillId="0" borderId="24" xfId="1" applyFont="1" applyFill="1" applyBorder="1" applyAlignment="1">
      <alignment horizontal="center" wrapText="1"/>
    </xf>
    <xf numFmtId="0" fontId="0" fillId="0" borderId="61" xfId="0" applyFill="1" applyBorder="1"/>
    <xf numFmtId="0" fontId="0" fillId="0" borderId="59" xfId="0" applyFill="1" applyBorder="1"/>
    <xf numFmtId="0" fontId="0" fillId="0" borderId="34" xfId="0" applyFill="1" applyBorder="1"/>
    <xf numFmtId="0" fontId="0" fillId="0" borderId="70" xfId="0" applyFill="1" applyBorder="1" applyAlignment="1"/>
    <xf numFmtId="0" fontId="0" fillId="0" borderId="27" xfId="0" applyFill="1" applyBorder="1" applyAlignment="1"/>
    <xf numFmtId="0" fontId="0" fillId="0" borderId="48" xfId="0" applyFill="1" applyBorder="1" applyAlignment="1">
      <alignment horizontal="right" vertical="top"/>
    </xf>
    <xf numFmtId="0" fontId="0" fillId="0" borderId="71" xfId="0" applyBorder="1"/>
    <xf numFmtId="4" fontId="0" fillId="0" borderId="23" xfId="0" applyNumberFormat="1" applyFill="1" applyBorder="1"/>
    <xf numFmtId="4" fontId="0" fillId="2" borderId="61" xfId="0" applyNumberFormat="1" applyFill="1" applyBorder="1"/>
    <xf numFmtId="4" fontId="0" fillId="0" borderId="72" xfId="0" applyNumberFormat="1" applyBorder="1"/>
    <xf numFmtId="0" fontId="0" fillId="0" borderId="71" xfId="0" applyFill="1" applyBorder="1"/>
    <xf numFmtId="0" fontId="0" fillId="0" borderId="65" xfId="0" applyFill="1" applyBorder="1"/>
    <xf numFmtId="0" fontId="0" fillId="2" borderId="42" xfId="0" applyFill="1" applyBorder="1"/>
    <xf numFmtId="4" fontId="18" fillId="0" borderId="17" xfId="0" applyNumberFormat="1" applyFont="1" applyFill="1" applyBorder="1" applyAlignment="1">
      <alignment vertical="top"/>
    </xf>
    <xf numFmtId="4" fontId="18" fillId="0" borderId="23" xfId="0" applyNumberFormat="1" applyFont="1" applyBorder="1"/>
    <xf numFmtId="4" fontId="18" fillId="0" borderId="17" xfId="0" applyNumberFormat="1" applyFont="1" applyBorder="1"/>
    <xf numFmtId="4" fontId="19" fillId="0" borderId="33" xfId="0" applyNumberFormat="1" applyFont="1" applyBorder="1"/>
    <xf numFmtId="4" fontId="18" fillId="0" borderId="14" xfId="0" applyNumberFormat="1" applyFont="1" applyBorder="1"/>
    <xf numFmtId="0" fontId="0" fillId="0" borderId="43" xfId="0" applyFill="1" applyBorder="1"/>
    <xf numFmtId="4" fontId="18" fillId="0" borderId="13" xfId="0" applyNumberFormat="1" applyFont="1" applyBorder="1"/>
    <xf numFmtId="0" fontId="20" fillId="0" borderId="44" xfId="0" applyFont="1" applyBorder="1"/>
    <xf numFmtId="0" fontId="20" fillId="0" borderId="66" xfId="0" applyFont="1" applyBorder="1"/>
    <xf numFmtId="0" fontId="7" fillId="0" borderId="9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0" fillId="0" borderId="19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0" fillId="0" borderId="52" xfId="0" applyBorder="1" applyAlignment="1">
      <alignment horizontal="right" vertical="top"/>
    </xf>
    <xf numFmtId="0" fontId="0" fillId="0" borderId="52" xfId="0" applyBorder="1" applyAlignment="1">
      <alignment vertical="top"/>
    </xf>
    <xf numFmtId="0" fontId="0" fillId="0" borderId="23" xfId="0" applyBorder="1" applyAlignment="1">
      <alignment vertical="top" wrapText="1"/>
    </xf>
    <xf numFmtId="0" fontId="5" fillId="0" borderId="24" xfId="0" applyFont="1" applyBorder="1" applyAlignment="1">
      <alignment horizontal="right" vertical="top" wrapText="1"/>
    </xf>
    <xf numFmtId="0" fontId="5" fillId="0" borderId="52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0" fontId="0" fillId="0" borderId="52" xfId="0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23" xfId="0" applyBorder="1" applyAlignment="1">
      <alignment vertical="top"/>
    </xf>
    <xf numFmtId="0" fontId="11" fillId="0" borderId="1" xfId="0" applyFont="1" applyBorder="1" applyAlignment="1">
      <alignment horizontal="right" wrapText="1"/>
    </xf>
    <xf numFmtId="0" fontId="11" fillId="0" borderId="24" xfId="0" applyFont="1" applyBorder="1" applyAlignment="1">
      <alignment horizontal="right" vertical="top" wrapText="1"/>
    </xf>
    <xf numFmtId="0" fontId="0" fillId="0" borderId="23" xfId="0" applyBorder="1" applyAlignment="1">
      <alignment horizontal="right" vertical="top" wrapText="1"/>
    </xf>
    <xf numFmtId="0" fontId="0" fillId="0" borderId="52" xfId="0" applyBorder="1" applyAlignment="1"/>
    <xf numFmtId="0" fontId="0" fillId="0" borderId="3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/>
    <xf numFmtId="0" fontId="0" fillId="0" borderId="0" xfId="0" applyBorder="1" applyAlignment="1">
      <alignment vertical="top"/>
    </xf>
    <xf numFmtId="0" fontId="0" fillId="0" borderId="38" xfId="0" applyBorder="1"/>
    <xf numFmtId="0" fontId="0" fillId="0" borderId="5" xfId="0" applyBorder="1" applyAlignment="1">
      <alignment vertical="top"/>
    </xf>
    <xf numFmtId="0" fontId="0" fillId="0" borderId="8" xfId="0" applyBorder="1"/>
    <xf numFmtId="0" fontId="0" fillId="0" borderId="5" xfId="0" applyBorder="1" applyAlignment="1"/>
    <xf numFmtId="0" fontId="8" fillId="0" borderId="22" xfId="1" applyFont="1" applyBorder="1" applyAlignment="1">
      <alignment horizontal="center" wrapText="1"/>
    </xf>
    <xf numFmtId="0" fontId="10" fillId="0" borderId="24" xfId="0" applyFont="1" applyBorder="1" applyAlignment="1">
      <alignment horizontal="center" vertical="top" wrapText="1"/>
    </xf>
    <xf numFmtId="0" fontId="0" fillId="0" borderId="23" xfId="0" applyBorder="1" applyAlignment="1"/>
    <xf numFmtId="0" fontId="10" fillId="0" borderId="24" xfId="0" applyFont="1" applyBorder="1" applyAlignment="1">
      <alignment horizontal="center"/>
    </xf>
    <xf numFmtId="4" fontId="18" fillId="0" borderId="61" xfId="0" applyNumberFormat="1" applyFont="1" applyBorder="1"/>
    <xf numFmtId="0" fontId="20" fillId="0" borderId="61" xfId="0" applyFont="1" applyBorder="1"/>
    <xf numFmtId="0" fontId="0" fillId="0" borderId="23" xfId="0" applyBorder="1" applyAlignment="1">
      <alignment vertical="top" wrapText="1"/>
    </xf>
    <xf numFmtId="0" fontId="16" fillId="0" borderId="52" xfId="0" applyFont="1" applyBorder="1" applyAlignment="1">
      <alignment vertical="top" wrapText="1"/>
    </xf>
    <xf numFmtId="4" fontId="0" fillId="0" borderId="30" xfId="0" applyNumberFormat="1" applyFill="1" applyBorder="1"/>
    <xf numFmtId="4" fontId="18" fillId="0" borderId="19" xfId="0" applyNumberFormat="1" applyFont="1" applyBorder="1"/>
    <xf numFmtId="0" fontId="0" fillId="0" borderId="44" xfId="0" applyFill="1" applyBorder="1"/>
    <xf numFmtId="0" fontId="0" fillId="0" borderId="56" xfId="0" applyBorder="1"/>
    <xf numFmtId="0" fontId="0" fillId="0" borderId="45" xfId="0" applyBorder="1"/>
    <xf numFmtId="0" fontId="0" fillId="0" borderId="37" xfId="0" applyFill="1" applyBorder="1" applyAlignment="1">
      <alignment horizontal="left"/>
    </xf>
    <xf numFmtId="0" fontId="0" fillId="0" borderId="36" xfId="0" applyBorder="1"/>
    <xf numFmtId="0" fontId="0" fillId="0" borderId="57" xfId="0" applyFill="1" applyBorder="1"/>
    <xf numFmtId="4" fontId="0" fillId="0" borderId="57" xfId="0" applyNumberFormat="1" applyBorder="1" applyAlignment="1">
      <alignment vertical="top"/>
    </xf>
    <xf numFmtId="0" fontId="0" fillId="0" borderId="57" xfId="0" applyBorder="1"/>
    <xf numFmtId="0" fontId="0" fillId="0" borderId="39" xfId="0" applyFill="1" applyBorder="1"/>
    <xf numFmtId="0" fontId="10" fillId="0" borderId="24" xfId="0" applyFont="1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4" xfId="0" applyFill="1" applyBorder="1"/>
    <xf numFmtId="0" fontId="0" fillId="2" borderId="52" xfId="0" applyFill="1" applyBorder="1"/>
    <xf numFmtId="4" fontId="18" fillId="0" borderId="6" xfId="0" applyNumberFormat="1" applyFont="1" applyBorder="1"/>
    <xf numFmtId="0" fontId="0" fillId="0" borderId="14" xfId="0" applyBorder="1"/>
    <xf numFmtId="4" fontId="0" fillId="0" borderId="67" xfId="0" applyNumberFormat="1" applyBorder="1"/>
    <xf numFmtId="4" fontId="0" fillId="0" borderId="47" xfId="0" applyNumberFormat="1" applyBorder="1"/>
    <xf numFmtId="0" fontId="0" fillId="0" borderId="74" xfId="0" applyBorder="1"/>
    <xf numFmtId="0" fontId="0" fillId="0" borderId="67" xfId="0" applyBorder="1"/>
    <xf numFmtId="4" fontId="19" fillId="0" borderId="14" xfId="0" applyNumberFormat="1" applyFont="1" applyBorder="1"/>
    <xf numFmtId="0" fontId="0" fillId="0" borderId="74" xfId="0" applyFill="1" applyBorder="1"/>
    <xf numFmtId="0" fontId="2" fillId="0" borderId="31" xfId="0" applyFont="1" applyBorder="1"/>
    <xf numFmtId="0" fontId="2" fillId="0" borderId="33" xfId="0" applyFont="1" applyBorder="1"/>
    <xf numFmtId="4" fontId="18" fillId="0" borderId="33" xfId="0" applyNumberFormat="1" applyFont="1" applyBorder="1"/>
    <xf numFmtId="4" fontId="0" fillId="0" borderId="37" xfId="0" applyNumberFormat="1" applyFill="1" applyBorder="1"/>
    <xf numFmtId="4" fontId="14" fillId="0" borderId="57" xfId="0" applyNumberFormat="1" applyFont="1" applyBorder="1" applyAlignment="1">
      <alignment vertical="top"/>
    </xf>
    <xf numFmtId="4" fontId="0" fillId="0" borderId="41" xfId="0" applyNumberFormat="1" applyBorder="1"/>
    <xf numFmtId="0" fontId="14" fillId="0" borderId="57" xfId="0" applyFont="1" applyBorder="1" applyAlignment="1">
      <alignment vertical="top"/>
    </xf>
    <xf numFmtId="0" fontId="14" fillId="0" borderId="57" xfId="0" applyFont="1" applyBorder="1"/>
    <xf numFmtId="4" fontId="20" fillId="0" borderId="67" xfId="0" applyNumberFormat="1" applyFont="1" applyBorder="1"/>
    <xf numFmtId="0" fontId="20" fillId="0" borderId="74" xfId="0" applyFont="1" applyBorder="1"/>
    <xf numFmtId="4" fontId="20" fillId="0" borderId="67" xfId="0" applyNumberFormat="1" applyFont="1" applyFill="1" applyBorder="1"/>
    <xf numFmtId="0" fontId="20" fillId="0" borderId="36" xfId="0" applyFont="1" applyBorder="1"/>
    <xf numFmtId="4" fontId="20" fillId="0" borderId="73" xfId="0" applyNumberFormat="1" applyFont="1" applyFill="1" applyBorder="1"/>
    <xf numFmtId="4" fontId="20" fillId="0" borderId="57" xfId="0" applyNumberFormat="1" applyFont="1" applyFill="1" applyBorder="1"/>
    <xf numFmtId="4" fontId="20" fillId="0" borderId="36" xfId="0" applyNumberFormat="1" applyFont="1" applyFill="1" applyBorder="1"/>
    <xf numFmtId="0" fontId="20" fillId="0" borderId="73" xfId="0" applyFont="1" applyBorder="1"/>
    <xf numFmtId="0" fontId="0" fillId="0" borderId="73" xfId="0" applyBorder="1"/>
    <xf numFmtId="0" fontId="10" fillId="0" borderId="31" xfId="0" applyFont="1" applyBorder="1" applyAlignment="1">
      <alignment wrapText="1"/>
    </xf>
    <xf numFmtId="4" fontId="19" fillId="0" borderId="61" xfId="0" applyNumberFormat="1" applyFont="1" applyBorder="1"/>
    <xf numFmtId="0" fontId="2" fillId="0" borderId="61" xfId="0" applyFont="1" applyFill="1" applyBorder="1"/>
    <xf numFmtId="4" fontId="0" fillId="0" borderId="61" xfId="0" applyNumberFormat="1" applyFont="1" applyBorder="1"/>
    <xf numFmtId="4" fontId="14" fillId="0" borderId="61" xfId="0" applyNumberFormat="1" applyFont="1" applyFill="1" applyBorder="1"/>
    <xf numFmtId="4" fontId="10" fillId="0" borderId="61" xfId="0" applyNumberFormat="1" applyFont="1" applyBorder="1"/>
    <xf numFmtId="4" fontId="14" fillId="0" borderId="61" xfId="0" applyNumberFormat="1" applyFont="1" applyBorder="1"/>
    <xf numFmtId="4" fontId="15" fillId="0" borderId="61" xfId="0" applyNumberFormat="1" applyFont="1" applyBorder="1"/>
    <xf numFmtId="4" fontId="13" fillId="0" borderId="61" xfId="0" applyNumberFormat="1" applyFont="1" applyFill="1" applyBorder="1"/>
    <xf numFmtId="4" fontId="21" fillId="0" borderId="61" xfId="0" applyNumberFormat="1" applyFont="1" applyBorder="1"/>
    <xf numFmtId="4" fontId="15" fillId="2" borderId="61" xfId="0" applyNumberFormat="1" applyFont="1" applyFill="1" applyBorder="1"/>
    <xf numFmtId="0" fontId="10" fillId="0" borderId="9" xfId="0" applyFont="1" applyBorder="1" applyAlignment="1">
      <alignment horizontal="center"/>
    </xf>
    <xf numFmtId="0" fontId="0" fillId="0" borderId="23" xfId="0" applyBorder="1" applyAlignment="1">
      <alignment vertical="top"/>
    </xf>
    <xf numFmtId="0" fontId="0" fillId="0" borderId="3" xfId="0" applyBorder="1" applyAlignment="1">
      <alignment vertical="top"/>
    </xf>
    <xf numFmtId="0" fontId="9" fillId="0" borderId="32" xfId="0" applyFont="1" applyBorder="1"/>
    <xf numFmtId="0" fontId="8" fillId="0" borderId="1" xfId="1" applyFont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0" fillId="0" borderId="25" xfId="0" applyFill="1" applyBorder="1"/>
    <xf numFmtId="0" fontId="10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0" fillId="0" borderId="31" xfId="0" applyFill="1" applyBorder="1"/>
    <xf numFmtId="0" fontId="0" fillId="0" borderId="2" xfId="0" applyBorder="1"/>
    <xf numFmtId="4" fontId="0" fillId="0" borderId="20" xfId="0" applyNumberFormat="1" applyFill="1" applyBorder="1"/>
    <xf numFmtId="0" fontId="0" fillId="0" borderId="23" xfId="0" applyBorder="1" applyAlignment="1"/>
    <xf numFmtId="0" fontId="10" fillId="0" borderId="6" xfId="0" applyFont="1" applyBorder="1" applyAlignment="1"/>
    <xf numFmtId="0" fontId="10" fillId="0" borderId="30" xfId="0" applyFont="1" applyBorder="1" applyAlignment="1">
      <alignment horizontal="center" vertical="top" wrapText="1"/>
    </xf>
    <xf numFmtId="4" fontId="19" fillId="0" borderId="52" xfId="0" applyNumberFormat="1" applyFont="1" applyBorder="1"/>
    <xf numFmtId="4" fontId="19" fillId="0" borderId="60" xfId="0" applyNumberFormat="1" applyFont="1" applyBorder="1"/>
    <xf numFmtId="0" fontId="0" fillId="0" borderId="2" xfId="0" applyBorder="1" applyAlignment="1">
      <alignment horizontal="right"/>
    </xf>
    <xf numFmtId="0" fontId="8" fillId="0" borderId="8" xfId="1" applyFont="1" applyFill="1" applyBorder="1" applyAlignment="1">
      <alignment horizontal="center"/>
    </xf>
    <xf numFmtId="0" fontId="0" fillId="2" borderId="30" xfId="0" applyFill="1" applyBorder="1"/>
    <xf numFmtId="4" fontId="18" fillId="0" borderId="32" xfId="0" applyNumberFormat="1" applyFont="1" applyBorder="1"/>
    <xf numFmtId="4" fontId="18" fillId="0" borderId="9" xfId="0" applyNumberFormat="1" applyFont="1" applyBorder="1"/>
    <xf numFmtId="0" fontId="0" fillId="0" borderId="69" xfId="0" applyFill="1" applyBorder="1"/>
    <xf numFmtId="0" fontId="0" fillId="0" borderId="61" xfId="0" applyBorder="1"/>
    <xf numFmtId="0" fontId="10" fillId="0" borderId="13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4" fontId="18" fillId="0" borderId="13" xfId="0" applyNumberFormat="1" applyFont="1" applyFill="1" applyBorder="1" applyAlignment="1">
      <alignment vertical="top"/>
    </xf>
    <xf numFmtId="4" fontId="19" fillId="0" borderId="17" xfId="0" applyNumberFormat="1" applyFont="1" applyBorder="1"/>
    <xf numFmtId="4" fontId="18" fillId="0" borderId="23" xfId="0" applyNumberFormat="1" applyFont="1" applyFill="1" applyBorder="1"/>
    <xf numFmtId="4" fontId="18" fillId="0" borderId="32" xfId="0" applyNumberFormat="1" applyFont="1" applyFill="1" applyBorder="1"/>
    <xf numFmtId="0" fontId="8" fillId="0" borderId="0" xfId="1" applyFont="1" applyFill="1" applyBorder="1" applyAlignment="1">
      <alignment horizontal="center"/>
    </xf>
    <xf numFmtId="4" fontId="19" fillId="0" borderId="13" xfId="0" applyNumberFormat="1" applyFont="1" applyBorder="1"/>
    <xf numFmtId="4" fontId="0" fillId="0" borderId="71" xfId="0" applyNumberFormat="1" applyFont="1" applyBorder="1"/>
    <xf numFmtId="4" fontId="14" fillId="0" borderId="65" xfId="0" applyNumberFormat="1" applyFont="1" applyFill="1" applyBorder="1"/>
    <xf numFmtId="4" fontId="14" fillId="0" borderId="65" xfId="0" applyNumberFormat="1" applyFont="1" applyBorder="1"/>
    <xf numFmtId="4" fontId="15" fillId="0" borderId="65" xfId="0" applyNumberFormat="1" applyFont="1" applyBorder="1"/>
    <xf numFmtId="4" fontId="0" fillId="2" borderId="65" xfId="0" applyNumberFormat="1" applyFill="1" applyBorder="1"/>
    <xf numFmtId="0" fontId="15" fillId="2" borderId="65" xfId="0" applyFont="1" applyFill="1" applyBorder="1"/>
    <xf numFmtId="4" fontId="13" fillId="0" borderId="66" xfId="0" applyNumberFormat="1" applyFont="1" applyFill="1" applyBorder="1"/>
    <xf numFmtId="4" fontId="13" fillId="0" borderId="65" xfId="0" applyNumberFormat="1" applyFont="1" applyFill="1" applyBorder="1"/>
    <xf numFmtId="4" fontId="13" fillId="0" borderId="44" xfId="0" applyNumberFormat="1" applyFont="1" applyFill="1" applyBorder="1"/>
    <xf numFmtId="4" fontId="19" fillId="0" borderId="0" xfId="0" applyNumberFormat="1" applyFont="1" applyBorder="1"/>
    <xf numFmtId="4" fontId="19" fillId="0" borderId="32" xfId="0" applyNumberFormat="1" applyFont="1" applyBorder="1"/>
    <xf numFmtId="0" fontId="8" fillId="0" borderId="52" xfId="1" applyFont="1" applyBorder="1" applyAlignment="1">
      <alignment horizontal="center" wrapText="1"/>
    </xf>
    <xf numFmtId="4" fontId="0" fillId="2" borderId="24" xfId="0" applyNumberFormat="1" applyFill="1" applyBorder="1"/>
    <xf numFmtId="4" fontId="15" fillId="0" borderId="69" xfId="0" applyNumberFormat="1" applyFont="1" applyBorder="1"/>
    <xf numFmtId="4" fontId="0" fillId="0" borderId="17" xfId="0" applyNumberFormat="1" applyBorder="1"/>
    <xf numFmtId="4" fontId="0" fillId="0" borderId="69" xfId="0" applyNumberFormat="1" applyFill="1" applyBorder="1" applyAlignment="1">
      <alignment vertical="top"/>
    </xf>
    <xf numFmtId="0" fontId="10" fillId="0" borderId="24" xfId="0" applyFont="1" applyBorder="1" applyAlignment="1">
      <alignment horizontal="center" vertical="top" wrapText="1"/>
    </xf>
    <xf numFmtId="4" fontId="0" fillId="2" borderId="58" xfId="0" applyNumberFormat="1" applyFill="1" applyBorder="1"/>
    <xf numFmtId="0" fontId="0" fillId="0" borderId="1" xfId="0" applyBorder="1"/>
    <xf numFmtId="0" fontId="0" fillId="0" borderId="69" xfId="0" applyBorder="1"/>
    <xf numFmtId="0" fontId="0" fillId="0" borderId="61" xfId="0" applyBorder="1"/>
    <xf numFmtId="0" fontId="0" fillId="0" borderId="0" xfId="0" applyFill="1" applyBorder="1" applyAlignment="1">
      <alignment horizontal="right"/>
    </xf>
    <xf numFmtId="0" fontId="0" fillId="0" borderId="5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1" xfId="0" applyBorder="1" applyAlignment="1">
      <alignment horizontal="right"/>
    </xf>
    <xf numFmtId="4" fontId="18" fillId="0" borderId="0" xfId="0" applyNumberFormat="1" applyFont="1" applyBorder="1"/>
    <xf numFmtId="0" fontId="0" fillId="0" borderId="23" xfId="0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52" xfId="0" applyBorder="1" applyAlignment="1">
      <alignment vertical="top" wrapText="1"/>
    </xf>
    <xf numFmtId="0" fontId="0" fillId="0" borderId="61" xfId="0" applyBorder="1"/>
    <xf numFmtId="0" fontId="0" fillId="0" borderId="55" xfId="0" applyFill="1" applyBorder="1"/>
    <xf numFmtId="0" fontId="0" fillId="0" borderId="18" xfId="0" applyBorder="1"/>
    <xf numFmtId="0" fontId="0" fillId="0" borderId="15" xfId="0" applyBorder="1"/>
    <xf numFmtId="0" fontId="0" fillId="0" borderId="66" xfId="0" applyFill="1" applyBorder="1"/>
    <xf numFmtId="0" fontId="0" fillId="2" borderId="44" xfId="0" applyFill="1" applyBorder="1"/>
    <xf numFmtId="0" fontId="0" fillId="2" borderId="62" xfId="0" applyFill="1" applyBorder="1"/>
    <xf numFmtId="0" fontId="0" fillId="0" borderId="3" xfId="0" applyBorder="1" applyAlignment="1">
      <alignment horizontal="right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12" fillId="0" borderId="23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54" xfId="0" applyBorder="1"/>
    <xf numFmtId="0" fontId="12" fillId="0" borderId="52" xfId="0" applyFont="1" applyBorder="1" applyAlignment="1">
      <alignment vertical="top"/>
    </xf>
    <xf numFmtId="0" fontId="0" fillId="0" borderId="32" xfId="0" applyBorder="1" applyAlignment="1"/>
    <xf numFmtId="0" fontId="0" fillId="0" borderId="56" xfId="0" applyFill="1" applyBorder="1" applyAlignment="1"/>
    <xf numFmtId="0" fontId="16" fillId="0" borderId="24" xfId="0" applyFont="1" applyBorder="1" applyAlignment="1">
      <alignment vertical="top"/>
    </xf>
    <xf numFmtId="0" fontId="16" fillId="0" borderId="52" xfId="0" applyFont="1" applyBorder="1" applyAlignment="1">
      <alignment vertical="top"/>
    </xf>
    <xf numFmtId="0" fontId="0" fillId="0" borderId="54" xfId="0" applyFill="1" applyBorder="1" applyAlignment="1"/>
    <xf numFmtId="0" fontId="0" fillId="0" borderId="45" xfId="0" applyFill="1" applyBorder="1" applyAlignment="1"/>
    <xf numFmtId="0" fontId="0" fillId="0" borderId="38" xfId="0" applyFill="1" applyBorder="1" applyAlignment="1">
      <alignment vertical="top"/>
    </xf>
    <xf numFmtId="0" fontId="20" fillId="0" borderId="0" xfId="0" applyFont="1" applyBorder="1"/>
    <xf numFmtId="0" fontId="20" fillId="0" borderId="40" xfId="0" applyFont="1" applyBorder="1"/>
    <xf numFmtId="0" fontId="10" fillId="0" borderId="23" xfId="0" applyFont="1" applyBorder="1" applyAlignment="1">
      <alignment horizontal="center" wrapText="1"/>
    </xf>
    <xf numFmtId="4" fontId="0" fillId="0" borderId="2" xfId="0" applyNumberFormat="1" applyBorder="1"/>
    <xf numFmtId="0" fontId="0" fillId="0" borderId="15" xfId="0" applyFill="1" applyBorder="1" applyAlignment="1">
      <alignment horizontal="right"/>
    </xf>
    <xf numFmtId="4" fontId="0" fillId="0" borderId="5" xfId="0" applyNumberFormat="1" applyBorder="1"/>
    <xf numFmtId="0" fontId="10" fillId="0" borderId="24" xfId="0" applyFont="1" applyBorder="1" applyAlignment="1">
      <alignment horizontal="center" vertical="top"/>
    </xf>
    <xf numFmtId="0" fontId="0" fillId="0" borderId="9" xfId="0" applyBorder="1" applyAlignment="1">
      <alignment vertical="top"/>
    </xf>
    <xf numFmtId="0" fontId="10" fillId="0" borderId="0" xfId="0" applyFont="1" applyAlignment="1">
      <alignment wrapText="1"/>
    </xf>
    <xf numFmtId="0" fontId="10" fillId="0" borderId="24" xfId="0" applyFont="1" applyBorder="1"/>
    <xf numFmtId="0" fontId="0" fillId="0" borderId="16" xfId="0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0" fillId="0" borderId="49" xfId="0" applyFill="1" applyBorder="1"/>
    <xf numFmtId="0" fontId="10" fillId="0" borderId="6" xfId="0" applyFont="1" applyBorder="1" applyAlignment="1">
      <alignment vertical="top"/>
    </xf>
    <xf numFmtId="0" fontId="16" fillId="0" borderId="23" xfId="0" applyFont="1" applyBorder="1" applyAlignment="1">
      <alignment vertical="top"/>
    </xf>
    <xf numFmtId="0" fontId="0" fillId="0" borderId="54" xfId="0" applyBorder="1"/>
    <xf numFmtId="0" fontId="0" fillId="0" borderId="24" xfId="0" applyBorder="1" applyAlignment="1">
      <alignment wrapText="1"/>
    </xf>
    <xf numFmtId="0" fontId="0" fillId="0" borderId="8" xfId="0" applyBorder="1"/>
    <xf numFmtId="0" fontId="0" fillId="0" borderId="63" xfId="0" applyFill="1" applyBorder="1" applyAlignment="1"/>
    <xf numFmtId="0" fontId="8" fillId="0" borderId="9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0" xfId="0" applyBorder="1"/>
    <xf numFmtId="4" fontId="0" fillId="0" borderId="64" xfId="0" applyNumberFormat="1" applyFill="1" applyBorder="1"/>
    <xf numFmtId="0" fontId="0" fillId="0" borderId="63" xfId="0" applyFill="1" applyBorder="1"/>
    <xf numFmtId="0" fontId="23" fillId="0" borderId="0" xfId="0" applyFont="1"/>
    <xf numFmtId="0" fontId="24" fillId="0" borderId="0" xfId="0" applyFont="1"/>
    <xf numFmtId="0" fontId="10" fillId="0" borderId="0" xfId="0" applyFont="1" applyBorder="1" applyAlignment="1">
      <alignment horizontal="center" wrapText="1"/>
    </xf>
    <xf numFmtId="4" fontId="25" fillId="0" borderId="0" xfId="0" applyNumberFormat="1" applyFont="1" applyBorder="1"/>
    <xf numFmtId="0" fontId="24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6" fillId="0" borderId="0" xfId="0" applyFont="1"/>
    <xf numFmtId="0" fontId="0" fillId="0" borderId="8" xfId="0" applyBorder="1"/>
    <xf numFmtId="0" fontId="10" fillId="0" borderId="19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0" fillId="0" borderId="54" xfId="0" applyBorder="1"/>
    <xf numFmtId="0" fontId="0" fillId="0" borderId="54" xfId="0" applyBorder="1"/>
    <xf numFmtId="0" fontId="0" fillId="0" borderId="7" xfId="0" applyFill="1" applyBorder="1"/>
    <xf numFmtId="0" fontId="14" fillId="0" borderId="8" xfId="0" applyFont="1" applyBorder="1"/>
    <xf numFmtId="0" fontId="14" fillId="0" borderId="10" xfId="0" applyFont="1" applyBorder="1"/>
    <xf numFmtId="0" fontId="10" fillId="0" borderId="24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0" fillId="0" borderId="18" xfId="0" applyFill="1" applyBorder="1" applyAlignment="1">
      <alignment horizontal="right"/>
    </xf>
    <xf numFmtId="0" fontId="10" fillId="0" borderId="24" xfId="0" applyFont="1" applyBorder="1" applyAlignment="1">
      <alignment horizontal="center"/>
    </xf>
    <xf numFmtId="0" fontId="0" fillId="0" borderId="8" xfId="0" applyBorder="1"/>
    <xf numFmtId="4" fontId="21" fillId="0" borderId="52" xfId="0" applyNumberFormat="1" applyFont="1" applyBorder="1"/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54" xfId="0" applyFont="1" applyFill="1" applyBorder="1" applyAlignment="1">
      <alignment vertical="top"/>
    </xf>
    <xf numFmtId="0" fontId="0" fillId="0" borderId="8" xfId="0" applyBorder="1"/>
    <xf numFmtId="14" fontId="0" fillId="0" borderId="32" xfId="0" applyNumberFormat="1" applyBorder="1"/>
    <xf numFmtId="0" fontId="0" fillId="0" borderId="11" xfId="0" applyFill="1" applyBorder="1" applyAlignment="1">
      <alignment horizontal="left"/>
    </xf>
    <xf numFmtId="0" fontId="0" fillId="0" borderId="51" xfId="0" applyFont="1" applyFill="1" applyBorder="1" applyAlignment="1">
      <alignment vertical="top"/>
    </xf>
    <xf numFmtId="0" fontId="0" fillId="0" borderId="37" xfId="0" applyFont="1" applyFill="1" applyBorder="1" applyAlignment="1">
      <alignment vertical="top"/>
    </xf>
    <xf numFmtId="0" fontId="10" fillId="0" borderId="30" xfId="0" applyFont="1" applyBorder="1" applyAlignment="1">
      <alignment horizontal="center"/>
    </xf>
    <xf numFmtId="4" fontId="0" fillId="0" borderId="24" xfId="0" applyNumberForma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4" xfId="0" applyFill="1" applyBorder="1" applyAlignment="1">
      <alignment vertical="top"/>
    </xf>
    <xf numFmtId="0" fontId="10" fillId="0" borderId="1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56" xfId="0" applyBorder="1" applyAlignment="1">
      <alignment vertical="top"/>
    </xf>
    <xf numFmtId="0" fontId="10" fillId="0" borderId="19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0" fillId="0" borderId="26" xfId="0" applyBorder="1" applyAlignment="1">
      <alignment vertical="top"/>
    </xf>
    <xf numFmtId="0" fontId="10" fillId="0" borderId="30" xfId="0" applyFont="1" applyBorder="1" applyAlignment="1">
      <alignment horizontal="center" wrapText="1"/>
    </xf>
    <xf numFmtId="49" fontId="17" fillId="0" borderId="52" xfId="0" applyNumberFormat="1" applyFont="1" applyBorder="1" applyAlignment="1">
      <alignment vertical="top" wrapText="1"/>
    </xf>
    <xf numFmtId="0" fontId="22" fillId="0" borderId="52" xfId="0" applyFont="1" applyBorder="1" applyAlignment="1">
      <alignment vertical="top" wrapText="1"/>
    </xf>
    <xf numFmtId="0" fontId="16" fillId="0" borderId="52" xfId="0" applyFont="1" applyBorder="1" applyAlignment="1">
      <alignment vertical="top" wrapText="1"/>
    </xf>
    <xf numFmtId="0" fontId="16" fillId="0" borderId="23" xfId="0" applyFont="1" applyBorder="1" applyAlignment="1">
      <alignment vertical="top" wrapText="1"/>
    </xf>
    <xf numFmtId="0" fontId="7" fillId="0" borderId="9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8" fillId="0" borderId="52" xfId="1" applyFont="1" applyBorder="1" applyAlignment="1">
      <alignment horizontal="right" vertical="top"/>
    </xf>
    <xf numFmtId="0" fontId="12" fillId="0" borderId="52" xfId="0" applyFont="1" applyBorder="1" applyAlignment="1">
      <alignment horizontal="right" vertical="top"/>
    </xf>
    <xf numFmtId="0" fontId="16" fillId="0" borderId="24" xfId="0" applyFont="1" applyBorder="1" applyAlignment="1">
      <alignment vertical="top" wrapText="1"/>
    </xf>
    <xf numFmtId="0" fontId="16" fillId="0" borderId="52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0" fillId="0" borderId="50" xfId="0" applyBorder="1" applyAlignment="1">
      <alignment horizontal="right" vertical="top" wrapText="1"/>
    </xf>
    <xf numFmtId="0" fontId="0" fillId="0" borderId="26" xfId="0" applyBorder="1" applyAlignment="1">
      <alignment horizontal="right" vertical="top" wrapText="1"/>
    </xf>
    <xf numFmtId="0" fontId="11" fillId="0" borderId="24" xfId="0" applyFont="1" applyBorder="1" applyAlignment="1">
      <alignment wrapText="1"/>
    </xf>
    <xf numFmtId="0" fontId="0" fillId="0" borderId="23" xfId="0" applyBorder="1" applyAlignment="1">
      <alignment wrapText="1"/>
    </xf>
    <xf numFmtId="0" fontId="16" fillId="2" borderId="24" xfId="0" applyFont="1" applyFill="1" applyBorder="1" applyAlignment="1">
      <alignment vertical="top" wrapText="1"/>
    </xf>
    <xf numFmtId="0" fontId="16" fillId="2" borderId="23" xfId="0" applyFont="1" applyFill="1" applyBorder="1" applyAlignment="1">
      <alignment vertical="top" wrapText="1"/>
    </xf>
    <xf numFmtId="0" fontId="10" fillId="0" borderId="33" xfId="0" applyFont="1" applyBorder="1" applyAlignment="1">
      <alignment horizontal="center"/>
    </xf>
    <xf numFmtId="0" fontId="10" fillId="0" borderId="24" xfId="0" applyFont="1" applyBorder="1" applyAlignment="1">
      <alignment horizontal="right" vertical="top"/>
    </xf>
    <xf numFmtId="0" fontId="0" fillId="0" borderId="52" xfId="0" applyBorder="1" applyAlignment="1">
      <alignment horizontal="right" vertical="top"/>
    </xf>
    <xf numFmtId="0" fontId="10" fillId="0" borderId="24" xfId="0" applyFont="1" applyBorder="1" applyAlignment="1">
      <alignment horizontal="left" wrapText="1"/>
    </xf>
    <xf numFmtId="0" fontId="10" fillId="0" borderId="52" xfId="0" applyFont="1" applyBorder="1" applyAlignment="1">
      <alignment horizontal="left" wrapText="1"/>
    </xf>
    <xf numFmtId="0" fontId="3" fillId="0" borderId="24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1" fillId="0" borderId="24" xfId="0" applyFont="1" applyBorder="1" applyAlignment="1">
      <alignment horizontal="right" vertical="top" wrapText="1"/>
    </xf>
    <xf numFmtId="0" fontId="0" fillId="0" borderId="23" xfId="0" applyBorder="1" applyAlignment="1">
      <alignment horizontal="right" vertical="top" wrapText="1"/>
    </xf>
    <xf numFmtId="0" fontId="11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2" xfId="0" applyBorder="1" applyAlignment="1">
      <alignment vertical="top"/>
    </xf>
    <xf numFmtId="0" fontId="0" fillId="0" borderId="52" xfId="0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5" fillId="0" borderId="24" xfId="0" applyFont="1" applyBorder="1" applyAlignment="1">
      <alignment horizontal="right" vertical="top" wrapText="1"/>
    </xf>
    <xf numFmtId="0" fontId="5" fillId="0" borderId="52" xfId="0" applyFont="1" applyBorder="1" applyAlignment="1">
      <alignment horizontal="right" vertical="top" wrapText="1"/>
    </xf>
    <xf numFmtId="0" fontId="10" fillId="0" borderId="22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0" fillId="0" borderId="21" xfId="0" applyFill="1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4" fontId="0" fillId="0" borderId="23" xfId="0" applyNumberFormat="1" applyBorder="1" applyAlignment="1">
      <alignment vertical="top"/>
    </xf>
    <xf numFmtId="0" fontId="11" fillId="0" borderId="1" xfId="0" applyFont="1" applyBorder="1" applyAlignment="1">
      <alignment horizontal="right" wrapText="1"/>
    </xf>
    <xf numFmtId="0" fontId="11" fillId="0" borderId="26" xfId="0" applyFont="1" applyBorder="1" applyAlignment="1">
      <alignment horizontal="right" wrapText="1"/>
    </xf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10" fillId="0" borderId="16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1"/>
  <sheetViews>
    <sheetView tabSelected="1" workbookViewId="0">
      <selection activeCell="B162" sqref="B162:I167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4" customWidth="1"/>
    <col min="7" max="7" width="26.140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2" spans="1:11" ht="18.75" x14ac:dyDescent="0.3">
      <c r="B2" s="470" t="s">
        <v>49</v>
      </c>
    </row>
    <row r="3" spans="1:11" ht="15.75" x14ac:dyDescent="0.25">
      <c r="C3" s="465" t="s">
        <v>77</v>
      </c>
      <c r="D3" s="464"/>
      <c r="E3" s="464"/>
      <c r="F3" s="464"/>
    </row>
    <row r="4" spans="1:11" ht="15.75" thickBot="1" x14ac:dyDescent="0.3"/>
    <row r="5" spans="1:11" ht="26.25" x14ac:dyDescent="0.25">
      <c r="A5" s="3" t="s">
        <v>0</v>
      </c>
      <c r="B5" s="140" t="s">
        <v>1</v>
      </c>
      <c r="C5" s="293" t="s">
        <v>16</v>
      </c>
      <c r="D5" s="1" t="s">
        <v>2</v>
      </c>
      <c r="E5" s="2" t="s">
        <v>3</v>
      </c>
      <c r="F5" s="2" t="s">
        <v>10</v>
      </c>
      <c r="G5" s="163" t="s">
        <v>4</v>
      </c>
      <c r="H5" s="243" t="s">
        <v>29</v>
      </c>
      <c r="I5" s="379" t="s">
        <v>36</v>
      </c>
      <c r="J5" s="122" t="s">
        <v>30</v>
      </c>
      <c r="K5" s="341" t="s">
        <v>30</v>
      </c>
    </row>
    <row r="6" spans="1:11" ht="15.75" thickBot="1" x14ac:dyDescent="0.3">
      <c r="A6" s="233" t="s">
        <v>5</v>
      </c>
      <c r="B6" s="62"/>
      <c r="C6" s="51"/>
      <c r="D6" s="38"/>
      <c r="E6" s="38" t="s">
        <v>6</v>
      </c>
      <c r="F6" s="38" t="s">
        <v>9</v>
      </c>
      <c r="G6" s="65" t="s">
        <v>7</v>
      </c>
      <c r="H6" s="397" t="s">
        <v>8</v>
      </c>
      <c r="I6" s="384" t="s">
        <v>32</v>
      </c>
      <c r="J6" s="204" t="s">
        <v>28</v>
      </c>
      <c r="K6" s="111" t="s">
        <v>28</v>
      </c>
    </row>
    <row r="7" spans="1:11" ht="15.75" thickBot="1" x14ac:dyDescent="0.3">
      <c r="A7" s="266">
        <v>1</v>
      </c>
      <c r="B7" s="170" t="s">
        <v>19</v>
      </c>
      <c r="C7" s="18" t="s">
        <v>81</v>
      </c>
      <c r="D7" s="71" t="s">
        <v>82</v>
      </c>
      <c r="E7" s="226" t="s">
        <v>89</v>
      </c>
      <c r="F7" s="161" t="s">
        <v>91</v>
      </c>
      <c r="G7" s="68" t="s">
        <v>92</v>
      </c>
      <c r="H7" s="440">
        <v>664080</v>
      </c>
      <c r="I7" s="205"/>
      <c r="J7" s="351"/>
      <c r="K7" s="317"/>
    </row>
    <row r="8" spans="1:11" ht="15.75" thickBot="1" x14ac:dyDescent="0.3">
      <c r="A8" s="225"/>
      <c r="B8" s="58"/>
      <c r="C8" s="19" t="s">
        <v>90</v>
      </c>
      <c r="D8" s="61"/>
      <c r="E8" s="231"/>
      <c r="F8" s="474"/>
      <c r="G8" s="15"/>
      <c r="H8" s="114"/>
      <c r="I8" s="255"/>
      <c r="J8" s="174"/>
      <c r="K8" s="199"/>
    </row>
    <row r="9" spans="1:11" ht="15.75" hidden="1" thickBot="1" x14ac:dyDescent="0.3">
      <c r="A9" s="224"/>
      <c r="B9" s="58"/>
      <c r="C9" s="178"/>
      <c r="D9" s="142"/>
      <c r="E9" s="142"/>
      <c r="I9" s="255"/>
      <c r="J9" s="174"/>
      <c r="K9" s="317"/>
    </row>
    <row r="10" spans="1:11" hidden="1" x14ac:dyDescent="0.25">
      <c r="A10" s="40"/>
      <c r="B10" s="84"/>
      <c r="C10" s="79"/>
      <c r="D10" s="71"/>
      <c r="E10" s="71"/>
      <c r="F10" s="162"/>
      <c r="G10" s="165"/>
      <c r="H10" s="137"/>
      <c r="I10" s="262"/>
      <c r="J10" s="174"/>
      <c r="K10" s="75"/>
    </row>
    <row r="11" spans="1:11" ht="15.75" hidden="1" thickBot="1" x14ac:dyDescent="0.3">
      <c r="A11" s="40"/>
      <c r="B11" s="58"/>
      <c r="C11" s="61"/>
      <c r="D11" s="61"/>
      <c r="E11" s="208"/>
      <c r="F11" s="61"/>
      <c r="G11" s="267"/>
      <c r="H11" s="45"/>
      <c r="I11" s="60"/>
      <c r="J11" s="174"/>
      <c r="K11" s="310"/>
    </row>
    <row r="12" spans="1:11" ht="15.75" hidden="1" thickBot="1" x14ac:dyDescent="0.3">
      <c r="A12" s="105">
        <v>1</v>
      </c>
      <c r="B12" s="193" t="s">
        <v>19</v>
      </c>
      <c r="C12" s="142"/>
      <c r="D12" s="4"/>
      <c r="E12" s="142"/>
      <c r="F12" s="311"/>
      <c r="G12" s="441"/>
      <c r="H12" s="442"/>
      <c r="I12" s="183"/>
      <c r="J12" s="351"/>
      <c r="K12" s="185"/>
    </row>
    <row r="13" spans="1:11" ht="15.75" hidden="1" thickBot="1" x14ac:dyDescent="0.3">
      <c r="A13" s="126"/>
      <c r="B13" s="106"/>
      <c r="C13" s="61"/>
      <c r="D13" s="14"/>
      <c r="E13" s="61"/>
      <c r="F13" s="139"/>
      <c r="G13" s="166"/>
      <c r="H13" s="174"/>
      <c r="I13" s="184"/>
      <c r="J13" s="174"/>
      <c r="K13" s="185"/>
    </row>
    <row r="14" spans="1:11" hidden="1" x14ac:dyDescent="0.25">
      <c r="A14" s="126"/>
      <c r="B14" s="107"/>
      <c r="C14" s="80"/>
      <c r="D14" s="34"/>
      <c r="E14" s="91"/>
      <c r="F14" s="139"/>
      <c r="G14" s="166"/>
      <c r="H14" s="174"/>
      <c r="I14" s="184"/>
      <c r="J14" s="174"/>
      <c r="K14" s="185"/>
    </row>
    <row r="15" spans="1:11" hidden="1" x14ac:dyDescent="0.25">
      <c r="A15" s="287"/>
      <c r="B15" s="287"/>
      <c r="C15" s="49"/>
      <c r="D15" s="287"/>
      <c r="E15" s="166"/>
      <c r="F15" s="139"/>
      <c r="G15" s="166"/>
      <c r="H15" s="174"/>
      <c r="I15" s="184"/>
      <c r="J15" s="174"/>
      <c r="K15" s="185"/>
    </row>
    <row r="16" spans="1:11" ht="15.75" hidden="1" thickBot="1" x14ac:dyDescent="0.3">
      <c r="A16" s="40"/>
      <c r="B16" s="53"/>
      <c r="C16" s="24"/>
      <c r="D16" s="292"/>
      <c r="E16" s="41"/>
      <c r="F16" s="162"/>
      <c r="G16" s="165"/>
      <c r="H16" s="186"/>
      <c r="I16" s="184"/>
      <c r="J16" s="174"/>
      <c r="K16" s="185"/>
    </row>
    <row r="17" spans="1:11" x14ac:dyDescent="0.25">
      <c r="A17" s="209">
        <v>2</v>
      </c>
      <c r="B17" s="210" t="s">
        <v>19</v>
      </c>
      <c r="C17" s="18" t="s">
        <v>61</v>
      </c>
      <c r="D17" s="71" t="s">
        <v>57</v>
      </c>
      <c r="E17" s="363" t="s">
        <v>93</v>
      </c>
      <c r="F17" s="161" t="s">
        <v>91</v>
      </c>
      <c r="G17" s="20" t="s">
        <v>95</v>
      </c>
      <c r="H17" s="20">
        <v>1600000</v>
      </c>
      <c r="I17" s="301"/>
      <c r="J17" s="173"/>
      <c r="K17" s="318"/>
    </row>
    <row r="18" spans="1:11" ht="15.75" thickBot="1" x14ac:dyDescent="0.3">
      <c r="A18" s="211"/>
      <c r="B18" s="212"/>
      <c r="C18" s="489" t="s">
        <v>94</v>
      </c>
      <c r="D18" s="61"/>
      <c r="E18" s="231"/>
      <c r="F18" s="95"/>
      <c r="G18" s="36"/>
      <c r="H18" s="131"/>
      <c r="I18" s="184"/>
      <c r="J18" s="174"/>
      <c r="K18" s="104"/>
    </row>
    <row r="19" spans="1:11" ht="15.75" hidden="1" thickBot="1" x14ac:dyDescent="0.3">
      <c r="A19" s="40">
        <v>2</v>
      </c>
      <c r="B19" s="223" t="s">
        <v>19</v>
      </c>
      <c r="C19" s="71"/>
      <c r="D19" s="71"/>
      <c r="E19" s="71"/>
      <c r="F19" s="161"/>
      <c r="G19" s="35"/>
      <c r="H19" s="46"/>
      <c r="I19" s="183"/>
      <c r="J19" s="188"/>
      <c r="K19" s="319"/>
    </row>
    <row r="20" spans="1:11" ht="15.75" hidden="1" thickBot="1" x14ac:dyDescent="0.3">
      <c r="A20" s="39"/>
      <c r="B20" s="52"/>
      <c r="C20" s="142"/>
      <c r="D20" s="142"/>
      <c r="E20" s="142"/>
      <c r="F20" s="305"/>
      <c r="G20" s="12"/>
      <c r="H20" s="115"/>
      <c r="I20" s="207"/>
      <c r="J20" s="174"/>
      <c r="K20" s="199"/>
    </row>
    <row r="21" spans="1:11" hidden="1" x14ac:dyDescent="0.25">
      <c r="A21" s="224">
        <v>3</v>
      </c>
      <c r="B21" s="227" t="s">
        <v>19</v>
      </c>
      <c r="C21" s="71"/>
      <c r="D21" s="71"/>
      <c r="E21" s="71"/>
      <c r="F21" s="95"/>
      <c r="G21" s="35"/>
      <c r="H21" s="46"/>
      <c r="I21" s="218"/>
      <c r="J21" s="173"/>
      <c r="K21" s="320"/>
    </row>
    <row r="22" spans="1:11" ht="15.75" hidden="1" thickBot="1" x14ac:dyDescent="0.3">
      <c r="A22" s="225"/>
      <c r="B22" s="58"/>
      <c r="C22" s="142"/>
      <c r="D22" s="142"/>
      <c r="E22" s="142"/>
      <c r="F22" s="139"/>
      <c r="G22" s="15"/>
      <c r="H22" s="131"/>
      <c r="I22" s="218"/>
      <c r="J22" s="174"/>
      <c r="K22" s="320"/>
    </row>
    <row r="23" spans="1:11" ht="15.75" hidden="1" thickBot="1" x14ac:dyDescent="0.3">
      <c r="A23" s="513"/>
      <c r="B23" s="515" t="s">
        <v>19</v>
      </c>
      <c r="C23" s="71"/>
      <c r="D23" s="71"/>
      <c r="E23" s="71"/>
      <c r="F23" s="311"/>
      <c r="G23" s="15"/>
      <c r="H23" s="131"/>
      <c r="I23" s="303"/>
      <c r="J23" s="174"/>
      <c r="K23" s="321"/>
    </row>
    <row r="24" spans="1:11" ht="15.75" hidden="1" thickBot="1" x14ac:dyDescent="0.3">
      <c r="A24" s="514"/>
      <c r="B24" s="516"/>
      <c r="C24" s="142"/>
      <c r="D24" s="142"/>
      <c r="E24" s="142"/>
      <c r="F24" s="139"/>
      <c r="G24" s="203"/>
      <c r="H24" s="244"/>
      <c r="I24" s="200"/>
      <c r="J24" s="377"/>
      <c r="K24" s="310"/>
    </row>
    <row r="25" spans="1:11" ht="15.75" hidden="1" thickBot="1" x14ac:dyDescent="0.3">
      <c r="A25" s="267"/>
      <c r="B25" s="228"/>
      <c r="C25" s="70"/>
      <c r="D25" s="61"/>
      <c r="E25" s="4"/>
      <c r="F25" s="162"/>
      <c r="G25" s="245"/>
      <c r="H25" s="189"/>
      <c r="I25" s="14"/>
      <c r="J25" s="174"/>
      <c r="K25" s="231"/>
    </row>
    <row r="26" spans="1:11" ht="15.75" thickBot="1" x14ac:dyDescent="0.3">
      <c r="A26" s="505" t="s">
        <v>12</v>
      </c>
      <c r="B26" s="508"/>
      <c r="C26" s="508"/>
      <c r="D26" s="508"/>
      <c r="E26" s="508"/>
      <c r="F26" s="506"/>
      <c r="G26" s="506"/>
      <c r="H26" s="381">
        <f>H10+H12+H13+H14+H15+H16+H17+H18+H7+H8+H19+H21+H22+H23+H24+H25+H20</f>
        <v>2264080</v>
      </c>
      <c r="I26" s="385">
        <f t="shared" ref="I26:J26" si="0">I10+I12+I13+I14+I15+I16+I17+I18+I7+I8+I9+I19+I21+I22+I23+I24+I25+I20</f>
        <v>0</v>
      </c>
      <c r="J26" s="381">
        <f t="shared" si="0"/>
        <v>0</v>
      </c>
      <c r="K26" s="322">
        <f t="shared" ref="K26" si="1">K10+K12+K13+K14+K15+K16+K17+K18+K7+K8+K9+K19+K21+K22+K23+K24+K25+K20</f>
        <v>0</v>
      </c>
    </row>
    <row r="27" spans="1:11" hidden="1" x14ac:dyDescent="0.25">
      <c r="A27" s="108">
        <v>1</v>
      </c>
      <c r="B27" s="517" t="s">
        <v>17</v>
      </c>
      <c r="C27" s="9"/>
      <c r="D27" s="71"/>
      <c r="E27" s="9"/>
      <c r="F27" s="56"/>
      <c r="G27" s="68"/>
      <c r="H27" s="364"/>
      <c r="I27" s="200"/>
      <c r="J27" s="377"/>
      <c r="K27" s="43"/>
    </row>
    <row r="28" spans="1:11" ht="15.75" hidden="1" thickBot="1" x14ac:dyDescent="0.3">
      <c r="A28" s="143"/>
      <c r="B28" s="511"/>
      <c r="C28" s="17"/>
      <c r="D28" s="142"/>
      <c r="E28" s="4"/>
      <c r="F28" s="37"/>
      <c r="G28" s="12"/>
      <c r="H28" s="172"/>
      <c r="I28" s="262"/>
      <c r="J28" s="137"/>
      <c r="K28" s="43"/>
    </row>
    <row r="29" spans="1:11" ht="15" customHeight="1" x14ac:dyDescent="0.25">
      <c r="A29" s="424">
        <v>2</v>
      </c>
      <c r="B29" s="517" t="s">
        <v>17</v>
      </c>
      <c r="C29" s="73" t="s">
        <v>81</v>
      </c>
      <c r="D29" s="199" t="s">
        <v>82</v>
      </c>
      <c r="E29" s="4" t="s">
        <v>110</v>
      </c>
      <c r="F29" s="161" t="s">
        <v>91</v>
      </c>
      <c r="G29" s="42" t="s">
        <v>92</v>
      </c>
      <c r="H29" s="150">
        <v>506157.39</v>
      </c>
      <c r="I29" s="254"/>
      <c r="J29" s="136"/>
      <c r="K29" s="145"/>
    </row>
    <row r="30" spans="1:11" ht="15.75" thickBot="1" x14ac:dyDescent="0.3">
      <c r="A30" s="423"/>
      <c r="B30" s="512"/>
      <c r="C30" s="73" t="s">
        <v>111</v>
      </c>
      <c r="D30" s="199"/>
      <c r="E30" s="4"/>
      <c r="F30" s="96"/>
      <c r="G30" s="12"/>
      <c r="H30" s="172"/>
      <c r="I30" s="215"/>
      <c r="J30" s="190"/>
      <c r="K30" s="146"/>
    </row>
    <row r="31" spans="1:11" x14ac:dyDescent="0.25">
      <c r="A31" s="486">
        <v>3</v>
      </c>
      <c r="B31" s="517" t="s">
        <v>17</v>
      </c>
      <c r="C31" s="71" t="s">
        <v>81</v>
      </c>
      <c r="D31" s="9" t="s">
        <v>83</v>
      </c>
      <c r="E31" s="71" t="s">
        <v>84</v>
      </c>
      <c r="F31" s="161" t="s">
        <v>91</v>
      </c>
      <c r="G31" s="20" t="s">
        <v>112</v>
      </c>
      <c r="H31" s="148">
        <v>8598915.9499999993</v>
      </c>
      <c r="I31" s="250"/>
      <c r="J31" s="136"/>
      <c r="K31" s="363"/>
    </row>
    <row r="32" spans="1:11" ht="15.75" thickBot="1" x14ac:dyDescent="0.3">
      <c r="A32" s="485"/>
      <c r="B32" s="512"/>
      <c r="C32" s="61" t="s">
        <v>85</v>
      </c>
      <c r="D32" s="14"/>
      <c r="E32" s="61"/>
      <c r="F32" s="96"/>
      <c r="G32" s="25"/>
      <c r="H32" s="172"/>
      <c r="I32" s="215"/>
      <c r="J32" s="70"/>
      <c r="K32" s="130"/>
    </row>
    <row r="33" spans="1:13" ht="15" customHeight="1" x14ac:dyDescent="0.25">
      <c r="A33" s="413">
        <v>4</v>
      </c>
      <c r="B33" s="518" t="s">
        <v>17</v>
      </c>
      <c r="C33" s="71" t="s">
        <v>61</v>
      </c>
      <c r="D33" s="9" t="s">
        <v>101</v>
      </c>
      <c r="E33" s="71" t="s">
        <v>113</v>
      </c>
      <c r="F33" s="161" t="s">
        <v>91</v>
      </c>
      <c r="G33" s="35" t="s">
        <v>104</v>
      </c>
      <c r="H33" s="57">
        <v>68914</v>
      </c>
      <c r="I33" s="214"/>
      <c r="J33" s="376"/>
      <c r="K33" s="178"/>
    </row>
    <row r="34" spans="1:13" ht="15.75" thickBot="1" x14ac:dyDescent="0.3">
      <c r="A34" s="412"/>
      <c r="B34" s="519"/>
      <c r="C34" s="61" t="s">
        <v>114</v>
      </c>
      <c r="D34" s="14"/>
      <c r="E34" s="61"/>
      <c r="F34" s="96"/>
      <c r="G34" s="12"/>
      <c r="H34" s="172"/>
      <c r="I34" s="215"/>
      <c r="J34" s="70"/>
      <c r="K34" s="130"/>
    </row>
    <row r="35" spans="1:13" x14ac:dyDescent="0.25">
      <c r="A35" s="272">
        <v>5</v>
      </c>
      <c r="B35" s="511" t="s">
        <v>17</v>
      </c>
      <c r="C35" s="71" t="s">
        <v>61</v>
      </c>
      <c r="D35" s="9" t="s">
        <v>88</v>
      </c>
      <c r="E35" s="71" t="s">
        <v>115</v>
      </c>
      <c r="F35" s="161" t="s">
        <v>91</v>
      </c>
      <c r="G35" s="20" t="s">
        <v>107</v>
      </c>
      <c r="H35" s="57">
        <v>231024.59</v>
      </c>
      <c r="I35" s="214"/>
      <c r="J35" s="376"/>
      <c r="K35" s="418"/>
    </row>
    <row r="36" spans="1:13" ht="15.75" thickBot="1" x14ac:dyDescent="0.3">
      <c r="A36" s="279"/>
      <c r="B36" s="512"/>
      <c r="C36" s="61" t="s">
        <v>116</v>
      </c>
      <c r="D36" s="14"/>
      <c r="E36" s="61"/>
      <c r="F36" s="32"/>
      <c r="G36" s="164"/>
      <c r="H36" s="190"/>
      <c r="I36" s="255"/>
      <c r="J36" s="377"/>
      <c r="K36" s="231"/>
    </row>
    <row r="37" spans="1:13" x14ac:dyDescent="0.25">
      <c r="A37" s="278">
        <v>4</v>
      </c>
      <c r="B37" s="517" t="s">
        <v>17</v>
      </c>
      <c r="C37" s="71" t="s">
        <v>61</v>
      </c>
      <c r="D37" s="9" t="s">
        <v>57</v>
      </c>
      <c r="E37" s="71" t="s">
        <v>86</v>
      </c>
      <c r="F37" s="161" t="s">
        <v>91</v>
      </c>
      <c r="G37" s="20" t="s">
        <v>95</v>
      </c>
      <c r="H37" s="57">
        <v>115829.42</v>
      </c>
      <c r="I37" s="17"/>
      <c r="J37" s="244"/>
      <c r="K37" s="145"/>
    </row>
    <row r="38" spans="1:13" ht="15.75" thickBot="1" x14ac:dyDescent="0.3">
      <c r="A38" s="279"/>
      <c r="B38" s="512"/>
      <c r="C38" s="61" t="s">
        <v>87</v>
      </c>
      <c r="D38" s="14"/>
      <c r="E38" s="61"/>
      <c r="F38" s="95"/>
      <c r="G38" s="407"/>
      <c r="H38" s="29"/>
      <c r="I38" s="215"/>
      <c r="J38" s="377"/>
      <c r="K38" s="310"/>
    </row>
    <row r="39" spans="1:13" hidden="1" x14ac:dyDescent="0.25">
      <c r="A39" s="272">
        <v>5</v>
      </c>
      <c r="B39" s="525" t="s">
        <v>17</v>
      </c>
      <c r="C39" s="71"/>
      <c r="D39" s="9"/>
      <c r="E39" s="71"/>
      <c r="F39" s="27"/>
      <c r="G39" s="15"/>
      <c r="H39" s="48"/>
      <c r="I39" s="254"/>
      <c r="J39" s="133"/>
      <c r="K39" s="310"/>
    </row>
    <row r="40" spans="1:13" ht="15.75" hidden="1" thickBot="1" x14ac:dyDescent="0.3">
      <c r="A40" s="277"/>
      <c r="B40" s="526"/>
      <c r="C40" s="142"/>
      <c r="D40" s="4"/>
      <c r="E40" s="142"/>
      <c r="F40" s="27"/>
      <c r="G40" s="407"/>
      <c r="H40" s="29"/>
      <c r="I40" s="255"/>
      <c r="J40" s="405"/>
      <c r="K40" s="308"/>
    </row>
    <row r="41" spans="1:13" ht="15" hidden="1" customHeight="1" x14ac:dyDescent="0.25">
      <c r="A41" s="229">
        <v>6</v>
      </c>
      <c r="B41" s="525" t="s">
        <v>17</v>
      </c>
      <c r="C41" s="71"/>
      <c r="D41" s="9"/>
      <c r="E41" s="71"/>
      <c r="F41" s="27"/>
      <c r="G41" s="15"/>
      <c r="H41" s="48"/>
      <c r="I41" s="200"/>
      <c r="J41" s="406"/>
      <c r="K41" s="323"/>
    </row>
    <row r="42" spans="1:13" ht="15.75" hidden="1" thickBot="1" x14ac:dyDescent="0.3">
      <c r="A42" s="408"/>
      <c r="B42" s="526"/>
      <c r="C42" s="142"/>
      <c r="D42" s="4"/>
      <c r="E42" s="142"/>
      <c r="F42" s="95"/>
      <c r="G42" s="15"/>
      <c r="H42" s="48"/>
      <c r="I42" s="17"/>
      <c r="J42" s="406"/>
      <c r="K42" s="146"/>
      <c r="M42" s="31"/>
    </row>
    <row r="43" spans="1:13" ht="15.75" hidden="1" thickBot="1" x14ac:dyDescent="0.3">
      <c r="A43" s="409"/>
      <c r="B43" s="300"/>
      <c r="C43" s="142"/>
      <c r="D43" s="315"/>
      <c r="E43" s="4"/>
      <c r="F43" s="32"/>
      <c r="G43" s="23"/>
      <c r="H43" s="21"/>
      <c r="I43" s="19"/>
      <c r="J43" s="192"/>
      <c r="K43" s="310"/>
    </row>
    <row r="44" spans="1:13" ht="15.75" hidden="1" customHeight="1" x14ac:dyDescent="0.25">
      <c r="A44" s="229">
        <v>7</v>
      </c>
      <c r="B44" s="517" t="s">
        <v>17</v>
      </c>
      <c r="C44" s="4"/>
      <c r="D44" s="71"/>
      <c r="E44" s="199"/>
      <c r="F44" s="304"/>
      <c r="G44" s="15"/>
      <c r="H44" s="48"/>
      <c r="I44" s="200"/>
      <c r="J44" s="244"/>
      <c r="K44" s="320"/>
    </row>
    <row r="45" spans="1:13" ht="15.75" hidden="1" thickBot="1" x14ac:dyDescent="0.3">
      <c r="A45" s="299"/>
      <c r="B45" s="512"/>
      <c r="C45" s="4"/>
      <c r="D45" s="142"/>
      <c r="E45" s="4"/>
      <c r="F45" s="95"/>
      <c r="G45" s="15"/>
      <c r="H45" s="48"/>
      <c r="I45" s="255"/>
      <c r="J45" s="244"/>
      <c r="K45" s="146"/>
    </row>
    <row r="46" spans="1:13" ht="15.75" hidden="1" thickBot="1" x14ac:dyDescent="0.3">
      <c r="A46" s="229">
        <v>8</v>
      </c>
      <c r="B46" s="517" t="s">
        <v>17</v>
      </c>
      <c r="C46" s="71"/>
      <c r="D46" s="71"/>
      <c r="E46" s="9"/>
      <c r="F46" s="416"/>
      <c r="G46" s="20"/>
      <c r="H46" s="57"/>
      <c r="I46" s="254"/>
      <c r="J46" s="136"/>
      <c r="K46" s="324"/>
    </row>
    <row r="47" spans="1:13" ht="15.75" hidden="1" thickBot="1" x14ac:dyDescent="0.3">
      <c r="A47" s="414"/>
      <c r="B47" s="511"/>
      <c r="C47" s="61"/>
      <c r="D47" s="61"/>
      <c r="E47" s="14"/>
      <c r="F47" s="96"/>
      <c r="G47" s="12"/>
      <c r="H47" s="37"/>
      <c r="I47" s="215"/>
      <c r="J47" s="343"/>
      <c r="K47" s="325"/>
    </row>
    <row r="48" spans="1:13" ht="15.75" hidden="1" thickBot="1" x14ac:dyDescent="0.3">
      <c r="A48" s="447"/>
      <c r="B48" s="448"/>
      <c r="C48" s="4"/>
      <c r="D48" s="4"/>
      <c r="E48" s="4"/>
      <c r="F48" s="43"/>
      <c r="G48" s="16"/>
      <c r="H48" s="235"/>
      <c r="I48" s="420"/>
      <c r="J48" s="421"/>
      <c r="K48" s="240"/>
    </row>
    <row r="49" spans="1:11" ht="15.75" hidden="1" thickBot="1" x14ac:dyDescent="0.3">
      <c r="A49" s="444">
        <v>9</v>
      </c>
      <c r="B49" s="432" t="s">
        <v>40</v>
      </c>
      <c r="C49" s="71"/>
      <c r="D49" s="9"/>
      <c r="E49" s="71"/>
      <c r="F49" s="236"/>
      <c r="G49" s="20"/>
      <c r="H49" s="365"/>
      <c r="I49" s="419"/>
      <c r="J49" s="376"/>
      <c r="K49" s="178"/>
    </row>
    <row r="50" spans="1:11" ht="15.75" hidden="1" thickBot="1" x14ac:dyDescent="0.3">
      <c r="A50" s="450"/>
      <c r="B50" s="451" t="s">
        <v>44</v>
      </c>
      <c r="C50" s="61"/>
      <c r="D50" s="14"/>
      <c r="E50" s="61"/>
      <c r="F50" s="14"/>
      <c r="G50" s="422"/>
      <c r="H50" s="417"/>
      <c r="I50" s="255"/>
      <c r="J50" s="415"/>
      <c r="K50" s="145"/>
    </row>
    <row r="51" spans="1:11" hidden="1" x14ac:dyDescent="0.25">
      <c r="A51" s="427"/>
      <c r="B51" s="433"/>
      <c r="C51" s="138"/>
      <c r="D51" s="138"/>
      <c r="E51" s="138"/>
      <c r="F51" s="431"/>
      <c r="G51" s="42"/>
      <c r="H51" s="449"/>
      <c r="I51" s="200"/>
      <c r="J51" s="377"/>
      <c r="K51" s="145"/>
    </row>
    <row r="52" spans="1:11" hidden="1" x14ac:dyDescent="0.25">
      <c r="A52" s="427"/>
      <c r="B52" s="433"/>
      <c r="C52" s="138"/>
      <c r="D52" s="138"/>
      <c r="E52" s="138"/>
      <c r="F52" s="434"/>
      <c r="G52" s="15"/>
      <c r="H52" s="171"/>
      <c r="I52" s="200"/>
      <c r="J52" s="377"/>
      <c r="K52" s="310"/>
    </row>
    <row r="53" spans="1:11" ht="15.75" hidden="1" thickBot="1" x14ac:dyDescent="0.3">
      <c r="A53" s="427"/>
      <c r="B53" s="429"/>
      <c r="C53" s="138"/>
      <c r="D53" s="138"/>
      <c r="E53" s="138"/>
      <c r="F53" s="434"/>
      <c r="G53" s="15"/>
      <c r="H53" s="171"/>
      <c r="I53" s="200"/>
      <c r="J53" s="377"/>
      <c r="K53" s="307"/>
    </row>
    <row r="54" spans="1:11" ht="15.75" hidden="1" thickBot="1" x14ac:dyDescent="0.3">
      <c r="A54" s="427"/>
      <c r="B54" s="429"/>
      <c r="C54" s="138"/>
      <c r="D54" s="138"/>
      <c r="E54" s="138"/>
      <c r="F54" s="434"/>
      <c r="G54" s="15"/>
      <c r="H54" s="171"/>
      <c r="I54" s="4"/>
      <c r="J54" s="142"/>
      <c r="K54" s="231"/>
    </row>
    <row r="55" spans="1:11" ht="15.75" hidden="1" thickBot="1" x14ac:dyDescent="0.3">
      <c r="A55" s="426"/>
      <c r="B55" s="425"/>
      <c r="C55" s="430"/>
      <c r="D55" s="430"/>
      <c r="E55" s="430"/>
      <c r="F55" s="435"/>
      <c r="G55" s="25"/>
      <c r="H55" s="172"/>
      <c r="I55" s="4"/>
      <c r="J55" s="142"/>
      <c r="K55" s="231"/>
    </row>
    <row r="56" spans="1:11" ht="15.75" thickBot="1" x14ac:dyDescent="0.3">
      <c r="A56" s="499" t="s">
        <v>23</v>
      </c>
      <c r="B56" s="500"/>
      <c r="C56" s="500"/>
      <c r="D56" s="500"/>
      <c r="E56" s="500"/>
      <c r="F56" s="500"/>
      <c r="G56" s="527"/>
      <c r="H56" s="258">
        <f>SUM(H27:H55)</f>
        <v>9520841.3499999996</v>
      </c>
      <c r="I56" s="374">
        <f>SUM(I27:I53)</f>
        <v>0</v>
      </c>
      <c r="J56" s="258">
        <f>SUM(J27:J53)</f>
        <v>0</v>
      </c>
      <c r="K56" s="326">
        <f>SUM(K27:K53)</f>
        <v>0</v>
      </c>
    </row>
    <row r="57" spans="1:11" ht="30.75" hidden="1" thickBot="1" x14ac:dyDescent="0.3">
      <c r="A57" s="528">
        <v>1</v>
      </c>
      <c r="B57" s="530" t="s">
        <v>45</v>
      </c>
      <c r="C57" s="453" t="s">
        <v>47</v>
      </c>
      <c r="D57" s="314" t="s">
        <v>52</v>
      </c>
      <c r="E57" s="71"/>
      <c r="F57" s="32"/>
      <c r="G57" s="48"/>
      <c r="H57" s="48"/>
      <c r="I57" s="386"/>
      <c r="J57" s="344"/>
      <c r="K57" s="310"/>
    </row>
    <row r="58" spans="1:11" ht="15.75" hidden="1" thickBot="1" x14ac:dyDescent="0.3">
      <c r="A58" s="529"/>
      <c r="B58" s="531"/>
      <c r="C58" s="61"/>
      <c r="D58" s="61"/>
      <c r="E58" s="61"/>
      <c r="F58" s="61"/>
      <c r="G58" s="6"/>
      <c r="H58" s="45"/>
      <c r="I58" s="200"/>
      <c r="J58" s="377"/>
      <c r="K58" s="310"/>
    </row>
    <row r="59" spans="1:11" hidden="1" x14ac:dyDescent="0.25">
      <c r="A59" s="103">
        <v>1</v>
      </c>
      <c r="B59" s="532"/>
      <c r="C59" s="69"/>
      <c r="D59" s="71"/>
      <c r="E59" s="71"/>
      <c r="F59" s="69"/>
      <c r="G59" s="77"/>
      <c r="H59" s="72"/>
      <c r="I59" s="200"/>
      <c r="J59" s="377"/>
      <c r="K59" s="310"/>
    </row>
    <row r="60" spans="1:11" ht="15.75" hidden="1" thickBot="1" x14ac:dyDescent="0.3">
      <c r="A60" s="271"/>
      <c r="B60" s="533"/>
      <c r="C60" s="73"/>
      <c r="D60" s="142"/>
      <c r="E60" s="142"/>
      <c r="F60" s="142"/>
      <c r="G60" s="5"/>
      <c r="H60" s="74"/>
      <c r="I60" s="200"/>
      <c r="J60" s="377"/>
      <c r="K60" s="310"/>
    </row>
    <row r="61" spans="1:11" ht="15.75" hidden="1" thickBot="1" x14ac:dyDescent="0.3">
      <c r="A61" s="127"/>
      <c r="B61" s="534"/>
      <c r="C61" s="69"/>
      <c r="D61" s="71"/>
      <c r="E61" s="71"/>
      <c r="F61" s="69"/>
      <c r="G61" s="180"/>
      <c r="H61" s="72"/>
      <c r="I61" s="200"/>
      <c r="J61" s="377"/>
      <c r="K61" s="310"/>
    </row>
    <row r="62" spans="1:11" ht="15.75" hidden="1" thickBot="1" x14ac:dyDescent="0.3">
      <c r="A62" s="109">
        <v>3</v>
      </c>
      <c r="B62" s="523"/>
      <c r="C62" s="69"/>
      <c r="D62" s="71"/>
      <c r="E62" s="11"/>
      <c r="F62" s="57"/>
      <c r="G62" s="197"/>
      <c r="H62" s="173"/>
      <c r="I62" s="200"/>
      <c r="J62" s="377"/>
      <c r="K62" s="310"/>
    </row>
    <row r="63" spans="1:11" ht="15.75" hidden="1" thickBot="1" x14ac:dyDescent="0.3">
      <c r="A63" s="279"/>
      <c r="B63" s="524"/>
      <c r="C63" s="151"/>
      <c r="D63" s="61"/>
      <c r="E63" s="6"/>
      <c r="F63" s="157"/>
      <c r="G63" s="217"/>
      <c r="H63" s="188"/>
      <c r="I63" s="200"/>
      <c r="J63" s="377"/>
      <c r="K63" s="310"/>
    </row>
    <row r="64" spans="1:11" hidden="1" x14ac:dyDescent="0.25">
      <c r="A64" s="103">
        <v>2</v>
      </c>
      <c r="B64" s="110"/>
      <c r="C64" s="69"/>
      <c r="D64" s="71"/>
      <c r="E64" s="71"/>
      <c r="F64" s="497"/>
      <c r="G64" s="180"/>
      <c r="H64" s="72"/>
      <c r="I64" s="200"/>
      <c r="J64" s="377"/>
      <c r="K64" s="310"/>
    </row>
    <row r="65" spans="1:11" ht="15.75" hidden="1" thickBot="1" x14ac:dyDescent="0.3">
      <c r="A65" s="271"/>
      <c r="B65" s="128"/>
      <c r="C65" s="73"/>
      <c r="D65" s="142"/>
      <c r="E65" s="142"/>
      <c r="F65" s="543"/>
      <c r="G65" s="5"/>
      <c r="H65" s="74"/>
      <c r="I65" s="200"/>
      <c r="J65" s="377"/>
      <c r="K65" s="310"/>
    </row>
    <row r="66" spans="1:11" hidden="1" x14ac:dyDescent="0.25">
      <c r="A66" s="278">
        <v>1</v>
      </c>
      <c r="B66" s="535"/>
      <c r="C66" s="69"/>
      <c r="D66" s="71"/>
      <c r="E66" s="71"/>
      <c r="F66" s="496"/>
      <c r="G66" s="77"/>
      <c r="H66" s="398"/>
      <c r="I66" s="232"/>
      <c r="J66" s="175"/>
      <c r="K66" s="221"/>
    </row>
    <row r="67" spans="1:11" ht="15.75" hidden="1" thickBot="1" x14ac:dyDescent="0.3">
      <c r="A67" s="272"/>
      <c r="B67" s="544"/>
      <c r="C67" s="70"/>
      <c r="D67" s="61"/>
      <c r="E67" s="61"/>
      <c r="F67" s="495"/>
      <c r="G67" s="6"/>
      <c r="H67" s="45"/>
      <c r="I67" s="232"/>
      <c r="J67" s="175"/>
      <c r="K67" s="104"/>
    </row>
    <row r="68" spans="1:11" ht="15.75" hidden="1" thickBot="1" x14ac:dyDescent="0.3">
      <c r="A68" s="279"/>
      <c r="B68" s="273"/>
      <c r="C68" s="61"/>
      <c r="D68" s="279"/>
      <c r="E68" s="90"/>
      <c r="F68" s="157"/>
      <c r="G68" s="164"/>
      <c r="H68" s="191"/>
      <c r="I68" s="200"/>
      <c r="J68" s="377"/>
      <c r="K68" s="104"/>
    </row>
    <row r="69" spans="1:11" ht="15.75" hidden="1" thickBot="1" x14ac:dyDescent="0.3">
      <c r="A69" s="279"/>
      <c r="B69" s="273"/>
      <c r="C69" s="61"/>
      <c r="D69" s="61"/>
      <c r="E69" s="6"/>
      <c r="F69" s="219"/>
      <c r="G69" s="119"/>
      <c r="H69" s="399"/>
      <c r="I69" s="232"/>
      <c r="J69" s="175"/>
      <c r="K69" s="104"/>
    </row>
    <row r="70" spans="1:11" hidden="1" x14ac:dyDescent="0.25">
      <c r="A70" s="103">
        <v>2</v>
      </c>
      <c r="B70" s="535"/>
      <c r="C70" s="69"/>
      <c r="D70" s="71"/>
      <c r="E70" s="11"/>
      <c r="F70" s="148"/>
      <c r="G70" s="197"/>
      <c r="H70" s="173"/>
      <c r="I70" s="387"/>
      <c r="J70" s="345"/>
      <c r="K70" s="310"/>
    </row>
    <row r="71" spans="1:11" ht="15.75" hidden="1" thickBot="1" x14ac:dyDescent="0.3">
      <c r="A71" s="127"/>
      <c r="B71" s="536"/>
      <c r="C71" s="73"/>
      <c r="D71" s="142"/>
      <c r="E71" s="5"/>
      <c r="F71" s="235"/>
      <c r="G71" s="245"/>
      <c r="H71" s="186"/>
      <c r="I71" s="200"/>
      <c r="J71" s="377"/>
      <c r="K71" s="310"/>
    </row>
    <row r="72" spans="1:11" hidden="1" x14ac:dyDescent="0.25">
      <c r="A72" s="271">
        <v>3</v>
      </c>
      <c r="B72" s="535"/>
      <c r="C72" s="69"/>
      <c r="D72" s="71"/>
      <c r="E72" s="71"/>
      <c r="F72" s="47"/>
      <c r="G72" s="177"/>
      <c r="H72" s="173"/>
      <c r="I72" s="200"/>
      <c r="J72" s="377"/>
      <c r="K72" s="310"/>
    </row>
    <row r="73" spans="1:11" ht="15.75" hidden="1" thickBot="1" x14ac:dyDescent="0.3">
      <c r="A73" s="271"/>
      <c r="B73" s="545"/>
      <c r="C73" s="73"/>
      <c r="D73" s="142"/>
      <c r="E73" s="142"/>
      <c r="F73" s="27"/>
      <c r="G73" s="158"/>
      <c r="H73" s="174"/>
      <c r="I73" s="200"/>
      <c r="J73" s="377"/>
      <c r="K73" s="310"/>
    </row>
    <row r="74" spans="1:11" hidden="1" x14ac:dyDescent="0.25">
      <c r="A74" s="281">
        <v>4</v>
      </c>
      <c r="B74" s="535"/>
      <c r="C74" s="69"/>
      <c r="D74" s="69"/>
      <c r="E74" s="71"/>
      <c r="F74" s="278"/>
      <c r="G74" s="77"/>
      <c r="H74" s="72"/>
      <c r="I74" s="200"/>
      <c r="J74" s="377"/>
      <c r="K74" s="310"/>
    </row>
    <row r="75" spans="1:11" ht="15.75" hidden="1" thickBot="1" x14ac:dyDescent="0.3">
      <c r="A75" s="88"/>
      <c r="B75" s="536"/>
      <c r="C75" s="70"/>
      <c r="D75" s="61"/>
      <c r="E75" s="61"/>
      <c r="F75" s="295"/>
      <c r="G75" s="90"/>
      <c r="H75" s="45"/>
      <c r="I75" s="200"/>
      <c r="J75" s="377"/>
      <c r="K75" s="310"/>
    </row>
    <row r="76" spans="1:11" hidden="1" x14ac:dyDescent="0.25">
      <c r="A76" s="87"/>
      <c r="B76" s="85"/>
      <c r="C76" s="537"/>
      <c r="D76" s="283"/>
      <c r="E76" s="272"/>
      <c r="F76" s="219"/>
      <c r="G76" s="119"/>
      <c r="H76" s="187"/>
      <c r="I76" s="200"/>
      <c r="J76" s="377"/>
      <c r="K76" s="310"/>
    </row>
    <row r="77" spans="1:11" ht="15.75" hidden="1" thickBot="1" x14ac:dyDescent="0.3">
      <c r="A77" s="282"/>
      <c r="B77" s="86"/>
      <c r="C77" s="538"/>
      <c r="D77" s="61"/>
      <c r="E77" s="279"/>
      <c r="F77" s="286"/>
      <c r="G77" s="158"/>
      <c r="H77" s="174"/>
      <c r="I77" s="200"/>
      <c r="J77" s="377"/>
      <c r="K77" s="310"/>
    </row>
    <row r="78" spans="1:11" hidden="1" x14ac:dyDescent="0.25">
      <c r="A78" s="539"/>
      <c r="B78" s="541"/>
      <c r="C78" s="64"/>
      <c r="D78" s="17"/>
      <c r="E78" s="29"/>
      <c r="F78" s="286"/>
      <c r="G78" s="158"/>
      <c r="H78" s="174"/>
      <c r="I78" s="200"/>
      <c r="J78" s="377"/>
      <c r="K78" s="310"/>
    </row>
    <row r="79" spans="1:11" ht="15.75" hidden="1" thickBot="1" x14ac:dyDescent="0.3">
      <c r="A79" s="540"/>
      <c r="B79" s="542"/>
      <c r="C79" s="32"/>
      <c r="D79" s="14"/>
      <c r="E79" s="13"/>
      <c r="F79" s="14"/>
      <c r="G79" s="44"/>
      <c r="H79" s="45"/>
      <c r="I79" s="200"/>
      <c r="J79" s="377"/>
      <c r="K79" s="310"/>
    </row>
    <row r="80" spans="1:11" ht="15.75" thickBot="1" x14ac:dyDescent="0.3">
      <c r="A80" s="501" t="s">
        <v>46</v>
      </c>
      <c r="B80" s="498"/>
      <c r="C80" s="498"/>
      <c r="D80" s="498"/>
      <c r="E80" s="498"/>
      <c r="F80" s="498"/>
      <c r="G80" s="498"/>
      <c r="H80" s="259">
        <f>H57</f>
        <v>0</v>
      </c>
      <c r="I80" s="263">
        <f t="shared" ref="I80:K80" si="2">I57</f>
        <v>0</v>
      </c>
      <c r="J80" s="346"/>
      <c r="K80" s="112">
        <f t="shared" si="2"/>
        <v>0</v>
      </c>
    </row>
    <row r="81" spans="1:11" hidden="1" x14ac:dyDescent="0.25">
      <c r="A81" s="280">
        <v>1</v>
      </c>
      <c r="B81" s="269" t="s">
        <v>20</v>
      </c>
      <c r="C81" s="142"/>
      <c r="D81" s="142"/>
      <c r="E81" s="142"/>
      <c r="F81" s="234"/>
      <c r="G81" s="15"/>
      <c r="H81" s="33"/>
      <c r="I81" s="238"/>
      <c r="J81" s="176"/>
      <c r="K81" s="222"/>
    </row>
    <row r="82" spans="1:11" ht="15.75" hidden="1" thickBot="1" x14ac:dyDescent="0.3">
      <c r="A82" s="66"/>
      <c r="B82" s="67"/>
      <c r="C82" s="142"/>
      <c r="D82" s="142"/>
      <c r="E82" s="142"/>
      <c r="F82" s="95"/>
      <c r="G82" s="158"/>
      <c r="H82" s="191"/>
      <c r="I82" s="200"/>
      <c r="J82" s="377"/>
      <c r="K82" s="310"/>
    </row>
    <row r="83" spans="1:11" ht="15.75" hidden="1" thickBot="1" x14ac:dyDescent="0.3">
      <c r="A83" s="54"/>
      <c r="B83" s="55"/>
      <c r="C83" s="22"/>
      <c r="D83" s="10"/>
      <c r="E83" s="8"/>
      <c r="F83" s="10"/>
      <c r="G83" s="246"/>
      <c r="H83" s="400"/>
      <c r="I83" s="200"/>
      <c r="J83" s="377"/>
      <c r="K83" s="310"/>
    </row>
    <row r="84" spans="1:11" hidden="1" x14ac:dyDescent="0.25">
      <c r="A84" s="520">
        <v>1</v>
      </c>
      <c r="B84" s="269" t="s">
        <v>20</v>
      </c>
      <c r="C84" s="71"/>
      <c r="D84" s="71"/>
      <c r="E84" s="71"/>
      <c r="F84" s="139"/>
      <c r="G84" s="158"/>
      <c r="H84" s="176"/>
      <c r="I84" s="238"/>
      <c r="J84" s="176"/>
      <c r="K84" s="327"/>
    </row>
    <row r="85" spans="1:11" hidden="1" x14ac:dyDescent="0.25">
      <c r="A85" s="521"/>
      <c r="B85" s="159"/>
      <c r="C85" s="142"/>
      <c r="D85" s="142"/>
      <c r="E85" s="142"/>
      <c r="F85" s="95"/>
      <c r="G85" s="158"/>
      <c r="H85" s="176"/>
      <c r="I85" s="200"/>
      <c r="J85" s="377"/>
      <c r="K85" s="310"/>
    </row>
    <row r="86" spans="1:11" hidden="1" x14ac:dyDescent="0.25">
      <c r="A86" s="521"/>
      <c r="B86" s="159"/>
      <c r="C86" s="290"/>
      <c r="D86" s="290"/>
      <c r="E86" s="290"/>
      <c r="F86" s="48"/>
      <c r="G86" s="158"/>
      <c r="H86" s="174"/>
      <c r="I86" s="200"/>
      <c r="J86" s="377"/>
      <c r="K86" s="310"/>
    </row>
    <row r="87" spans="1:11" ht="15.75" hidden="1" thickBot="1" x14ac:dyDescent="0.3">
      <c r="A87" s="522"/>
      <c r="B87" s="160"/>
      <c r="C87" s="284"/>
      <c r="D87" s="284"/>
      <c r="E87" s="284"/>
      <c r="F87" s="37"/>
      <c r="G87" s="164"/>
      <c r="H87" s="188"/>
      <c r="I87" s="200"/>
      <c r="J87" s="377"/>
      <c r="K87" s="310"/>
    </row>
    <row r="88" spans="1:11" ht="15.75" thickBot="1" x14ac:dyDescent="0.3">
      <c r="A88" s="501" t="s">
        <v>21</v>
      </c>
      <c r="B88" s="498"/>
      <c r="C88" s="498"/>
      <c r="D88" s="498"/>
      <c r="E88" s="498"/>
      <c r="F88" s="498"/>
      <c r="G88" s="498"/>
      <c r="H88" s="259">
        <f>SUM(H81:H87)</f>
        <v>0</v>
      </c>
      <c r="I88" s="263">
        <f>SUM(I81:I87)</f>
        <v>0</v>
      </c>
      <c r="J88" s="297"/>
      <c r="K88" s="261">
        <f>SUM(K81:K87)</f>
        <v>0</v>
      </c>
    </row>
    <row r="89" spans="1:11" hidden="1" x14ac:dyDescent="0.25">
      <c r="A89" s="546">
        <v>1</v>
      </c>
      <c r="B89" s="548" t="s">
        <v>48</v>
      </c>
      <c r="C89" s="71"/>
      <c r="D89" s="71"/>
      <c r="E89" s="9"/>
      <c r="F89" s="57"/>
      <c r="G89" s="371"/>
      <c r="H89" s="440"/>
      <c r="I89" s="4"/>
      <c r="J89" s="377"/>
      <c r="K89" s="308"/>
    </row>
    <row r="90" spans="1:11" ht="15.75" hidden="1" thickBot="1" x14ac:dyDescent="0.3">
      <c r="A90" s="547"/>
      <c r="B90" s="549"/>
      <c r="C90" s="120"/>
      <c r="D90" s="61"/>
      <c r="E90" s="19"/>
      <c r="F90" s="142"/>
      <c r="G90" s="181"/>
      <c r="H90" s="74"/>
      <c r="I90" s="388"/>
      <c r="J90" s="347"/>
      <c r="K90" s="328"/>
    </row>
    <row r="91" spans="1:11" hidden="1" x14ac:dyDescent="0.25">
      <c r="A91" s="546">
        <v>1</v>
      </c>
      <c r="B91" s="550" t="s">
        <v>41</v>
      </c>
      <c r="C91" s="142"/>
      <c r="D91" s="4"/>
      <c r="E91" s="5"/>
      <c r="F91" s="475"/>
      <c r="G91" s="36"/>
      <c r="H91" s="131"/>
      <c r="I91" s="184"/>
      <c r="J91" s="174"/>
      <c r="K91" s="185"/>
    </row>
    <row r="92" spans="1:11" hidden="1" x14ac:dyDescent="0.25">
      <c r="A92" s="547"/>
      <c r="B92" s="551"/>
      <c r="C92" s="142"/>
      <c r="D92" s="4"/>
      <c r="E92" s="5"/>
      <c r="F92" s="452"/>
      <c r="G92" s="36"/>
      <c r="H92" s="131"/>
      <c r="I92" s="184"/>
      <c r="J92" s="174"/>
      <c r="K92" s="185"/>
    </row>
    <row r="93" spans="1:11" hidden="1" x14ac:dyDescent="0.25">
      <c r="A93" s="547"/>
      <c r="B93" s="551"/>
      <c r="C93" s="153"/>
      <c r="D93" s="291"/>
      <c r="E93" s="48"/>
      <c r="F93" s="27"/>
      <c r="G93" s="15"/>
      <c r="H93" s="48"/>
      <c r="I93" s="184"/>
      <c r="J93" s="174"/>
      <c r="K93" s="185"/>
    </row>
    <row r="94" spans="1:11" ht="15.75" hidden="1" thickBot="1" x14ac:dyDescent="0.3">
      <c r="A94" s="547"/>
      <c r="B94" s="551"/>
      <c r="C94" s="154"/>
      <c r="D94" s="235"/>
      <c r="E94" s="50"/>
      <c r="F94" s="27"/>
      <c r="G94" s="15"/>
      <c r="H94" s="48"/>
      <c r="I94" s="389"/>
      <c r="J94" s="348"/>
      <c r="K94" s="329"/>
    </row>
    <row r="95" spans="1:11" ht="15.75" hidden="1" thickBot="1" x14ac:dyDescent="0.3">
      <c r="A95" s="547"/>
      <c r="B95" s="551"/>
      <c r="C95" s="154"/>
      <c r="D95" s="235"/>
      <c r="E95" s="50"/>
      <c r="F95" s="27"/>
      <c r="G95" s="15"/>
      <c r="H95" s="48"/>
      <c r="I95" s="184"/>
      <c r="J95" s="174"/>
      <c r="K95" s="207"/>
    </row>
    <row r="96" spans="1:11" ht="15.75" hidden="1" thickBot="1" x14ac:dyDescent="0.3">
      <c r="A96" s="547"/>
      <c r="B96" s="551"/>
      <c r="C96" s="154"/>
      <c r="D96" s="235"/>
      <c r="E96" s="50"/>
      <c r="F96" s="139"/>
      <c r="G96" s="166"/>
      <c r="H96" s="174"/>
      <c r="I96" s="184"/>
      <c r="J96" s="174"/>
      <c r="K96" s="207"/>
    </row>
    <row r="97" spans="1:11" ht="15.75" hidden="1" thickBot="1" x14ac:dyDescent="0.3">
      <c r="A97" s="547"/>
      <c r="B97" s="551"/>
      <c r="C97" s="154"/>
      <c r="D97" s="235"/>
      <c r="E97" s="50"/>
      <c r="F97" s="139"/>
      <c r="G97" s="166"/>
      <c r="H97" s="252"/>
      <c r="I97" s="390"/>
      <c r="J97" s="252"/>
      <c r="K97" s="207"/>
    </row>
    <row r="98" spans="1:11" hidden="1" x14ac:dyDescent="0.25">
      <c r="A98" s="275">
        <v>3</v>
      </c>
      <c r="B98" s="134" t="s">
        <v>18</v>
      </c>
      <c r="C98" s="73"/>
      <c r="D98" s="142"/>
      <c r="E98" s="73"/>
      <c r="F98" s="117"/>
      <c r="G98" s="119"/>
      <c r="H98" s="187"/>
      <c r="I98" s="200"/>
      <c r="J98" s="377"/>
      <c r="K98" s="330"/>
    </row>
    <row r="99" spans="1:11" hidden="1" x14ac:dyDescent="0.25">
      <c r="A99" s="275"/>
      <c r="B99" s="134"/>
      <c r="C99" s="73"/>
      <c r="D99" s="142"/>
      <c r="E99" s="73"/>
      <c r="F99" s="95"/>
      <c r="G99" s="158"/>
      <c r="H99" s="174"/>
      <c r="I99" s="200"/>
      <c r="J99" s="377"/>
      <c r="K99" s="330"/>
    </row>
    <row r="100" spans="1:11" ht="15.75" hidden="1" thickBot="1" x14ac:dyDescent="0.3">
      <c r="A100" s="275"/>
      <c r="B100" s="99"/>
      <c r="C100" s="94"/>
      <c r="D100" s="142"/>
      <c r="E100" s="73"/>
      <c r="F100" s="95"/>
      <c r="G100" s="158"/>
      <c r="H100" s="174"/>
      <c r="I100" s="200"/>
      <c r="J100" s="377"/>
      <c r="K100" s="330"/>
    </row>
    <row r="101" spans="1:11" hidden="1" x14ac:dyDescent="0.25">
      <c r="A101" s="275"/>
      <c r="B101" s="78"/>
      <c r="C101" s="121"/>
      <c r="D101" s="142"/>
      <c r="E101" s="116"/>
      <c r="F101" s="48"/>
      <c r="G101" s="158"/>
      <c r="H101" s="174"/>
      <c r="I101" s="200"/>
      <c r="J101" s="377"/>
      <c r="K101" s="330"/>
    </row>
    <row r="102" spans="1:11" ht="15.75" hidden="1" thickBot="1" x14ac:dyDescent="0.3">
      <c r="A102" s="276"/>
      <c r="B102" s="147"/>
      <c r="C102" s="92"/>
      <c r="D102" s="61"/>
      <c r="E102" s="118"/>
      <c r="F102" s="37"/>
      <c r="G102" s="164"/>
      <c r="H102" s="188"/>
      <c r="I102" s="200"/>
      <c r="J102" s="377"/>
      <c r="K102" s="330"/>
    </row>
    <row r="103" spans="1:11" ht="15.75" hidden="1" thickBot="1" x14ac:dyDescent="0.3">
      <c r="A103" s="274">
        <v>4</v>
      </c>
      <c r="B103" s="81" t="s">
        <v>18</v>
      </c>
      <c r="C103" s="71"/>
      <c r="D103" s="9"/>
      <c r="E103" s="11"/>
      <c r="F103" s="141"/>
      <c r="G103" s="12"/>
      <c r="H103" s="37"/>
      <c r="I103" s="200"/>
      <c r="J103" s="377"/>
      <c r="K103" s="330"/>
    </row>
    <row r="104" spans="1:11" ht="15.75" hidden="1" thickBot="1" x14ac:dyDescent="0.3">
      <c r="A104" s="276"/>
      <c r="B104" s="92"/>
      <c r="C104" s="142"/>
      <c r="D104" s="4"/>
      <c r="E104" s="5"/>
      <c r="F104" s="236"/>
      <c r="G104" s="35"/>
      <c r="H104" s="46"/>
      <c r="I104" s="200"/>
      <c r="J104" s="377"/>
      <c r="K104" s="330"/>
    </row>
    <row r="105" spans="1:11" hidden="1" x14ac:dyDescent="0.25">
      <c r="A105" s="274">
        <v>3</v>
      </c>
      <c r="B105" s="81" t="s">
        <v>18</v>
      </c>
      <c r="C105" s="71"/>
      <c r="D105" s="71"/>
      <c r="E105" s="77"/>
      <c r="F105" s="148"/>
      <c r="G105" s="177"/>
      <c r="H105" s="173"/>
      <c r="I105" s="200"/>
      <c r="J105" s="377"/>
      <c r="K105" s="330"/>
    </row>
    <row r="106" spans="1:11" ht="15.75" hidden="1" thickBot="1" x14ac:dyDescent="0.3">
      <c r="A106" s="276"/>
      <c r="B106" s="288"/>
      <c r="C106" s="61"/>
      <c r="D106" s="61"/>
      <c r="E106" s="90"/>
      <c r="F106" s="157"/>
      <c r="G106" s="164"/>
      <c r="H106" s="188"/>
      <c r="I106" s="200"/>
      <c r="J106" s="377"/>
      <c r="K106" s="330"/>
    </row>
    <row r="107" spans="1:11" hidden="1" x14ac:dyDescent="0.25">
      <c r="A107" s="274">
        <v>4</v>
      </c>
      <c r="B107" s="81" t="s">
        <v>18</v>
      </c>
      <c r="C107" s="278"/>
      <c r="D107" s="71"/>
      <c r="E107" s="69"/>
      <c r="F107" s="502"/>
      <c r="G107" s="552"/>
      <c r="H107" s="494"/>
      <c r="I107" s="200"/>
      <c r="J107" s="377"/>
      <c r="K107" s="330"/>
    </row>
    <row r="108" spans="1:11" ht="15.75" hidden="1" thickBot="1" x14ac:dyDescent="0.3">
      <c r="A108" s="276"/>
      <c r="B108" s="288"/>
      <c r="C108" s="295"/>
      <c r="D108" s="142"/>
      <c r="E108" s="73"/>
      <c r="F108" s="504"/>
      <c r="G108" s="553"/>
      <c r="H108" s="554"/>
      <c r="I108" s="200"/>
      <c r="J108" s="377"/>
      <c r="K108" s="330"/>
    </row>
    <row r="109" spans="1:11" ht="15.75" hidden="1" thickBot="1" x14ac:dyDescent="0.3">
      <c r="A109" s="274">
        <v>5</v>
      </c>
      <c r="B109" s="98" t="s">
        <v>18</v>
      </c>
      <c r="C109" s="97"/>
      <c r="D109" s="71"/>
      <c r="E109" s="69"/>
      <c r="F109" s="32"/>
      <c r="G109" s="164"/>
      <c r="H109" s="188"/>
      <c r="I109" s="232"/>
      <c r="J109" s="175"/>
      <c r="K109" s="309"/>
    </row>
    <row r="110" spans="1:11" ht="15.75" hidden="1" thickBot="1" x14ac:dyDescent="0.3">
      <c r="A110" s="275"/>
      <c r="B110" s="134"/>
      <c r="C110" s="138"/>
      <c r="D110" s="142"/>
      <c r="E110" s="73"/>
      <c r="F110" s="289"/>
      <c r="G110" s="165"/>
      <c r="H110" s="186"/>
      <c r="I110" s="232"/>
      <c r="J110" s="175"/>
      <c r="K110" s="331"/>
    </row>
    <row r="111" spans="1:11" hidden="1" x14ac:dyDescent="0.25">
      <c r="A111" s="101">
        <v>5</v>
      </c>
      <c r="B111" s="98" t="s">
        <v>18</v>
      </c>
      <c r="C111" s="69"/>
      <c r="D111" s="71"/>
      <c r="E111" s="71"/>
      <c r="F111" s="497"/>
      <c r="G111" s="180"/>
      <c r="H111" s="72"/>
      <c r="I111" s="200"/>
      <c r="J111" s="377"/>
      <c r="K111" s="104"/>
    </row>
    <row r="112" spans="1:11" ht="15.75" hidden="1" thickBot="1" x14ac:dyDescent="0.3">
      <c r="A112" s="100"/>
      <c r="B112" s="134"/>
      <c r="C112" s="73"/>
      <c r="D112" s="142"/>
      <c r="E112" s="142"/>
      <c r="F112" s="543"/>
      <c r="G112" s="5"/>
      <c r="H112" s="74"/>
      <c r="I112" s="213"/>
      <c r="J112" s="152"/>
      <c r="K112" s="104"/>
    </row>
    <row r="113" spans="1:13" ht="15.75" hidden="1" thickBot="1" x14ac:dyDescent="0.3">
      <c r="A113" s="101">
        <v>2</v>
      </c>
      <c r="B113" s="402" t="s">
        <v>18</v>
      </c>
      <c r="C113" s="314"/>
      <c r="D113" s="373"/>
      <c r="E113" s="314"/>
      <c r="F113" s="161"/>
      <c r="G113" s="35"/>
      <c r="H113" s="46"/>
      <c r="I113" s="250"/>
      <c r="J113" s="403"/>
      <c r="K113" s="104"/>
    </row>
    <row r="114" spans="1:13" ht="15.75" hidden="1" thickBot="1" x14ac:dyDescent="0.3">
      <c r="A114" s="100"/>
      <c r="B114" s="98"/>
      <c r="C114" s="142"/>
      <c r="D114" s="4"/>
      <c r="E114" s="142"/>
      <c r="F114" s="141"/>
      <c r="G114" s="25"/>
      <c r="H114" s="30"/>
      <c r="I114" s="215"/>
      <c r="J114" s="192"/>
      <c r="K114" s="104"/>
    </row>
    <row r="115" spans="1:13" hidden="1" x14ac:dyDescent="0.25">
      <c r="A115" s="101">
        <v>3</v>
      </c>
      <c r="B115" s="368" t="s">
        <v>18</v>
      </c>
      <c r="C115" s="71"/>
      <c r="D115" s="226"/>
      <c r="E115" s="363"/>
      <c r="F115" s="57"/>
      <c r="G115" s="20"/>
      <c r="H115" s="46"/>
      <c r="I115" s="214"/>
      <c r="J115" s="187"/>
      <c r="K115" s="104"/>
    </row>
    <row r="116" spans="1:13" hidden="1" x14ac:dyDescent="0.25">
      <c r="A116" s="100"/>
      <c r="B116" s="313"/>
      <c r="C116" s="142"/>
      <c r="D116" s="199"/>
      <c r="E116" s="178"/>
      <c r="F116" s="48"/>
      <c r="G116" s="36"/>
      <c r="H116" s="131"/>
      <c r="I116" s="391"/>
      <c r="J116" s="174"/>
      <c r="K116" s="104"/>
    </row>
    <row r="117" spans="1:13" hidden="1" x14ac:dyDescent="0.25">
      <c r="A117" s="100"/>
      <c r="B117" s="313"/>
      <c r="C117" s="142"/>
      <c r="D117" s="4"/>
      <c r="E117" s="142"/>
      <c r="F117" s="48"/>
      <c r="G117" s="36"/>
      <c r="H117" s="131"/>
      <c r="I117" s="391"/>
      <c r="J117" s="351"/>
      <c r="K117" s="104"/>
    </row>
    <row r="118" spans="1:13" ht="15.75" hidden="1" thickBot="1" x14ac:dyDescent="0.3">
      <c r="A118" s="100"/>
      <c r="B118" s="78"/>
      <c r="C118" s="283"/>
      <c r="D118" s="138"/>
      <c r="E118" s="283"/>
      <c r="F118" s="37"/>
      <c r="G118" s="12"/>
      <c r="H118" s="30"/>
      <c r="I118" s="200"/>
      <c r="J118" s="174"/>
      <c r="K118" s="104"/>
    </row>
    <row r="119" spans="1:13" ht="15.75" hidden="1" thickBot="1" x14ac:dyDescent="0.3">
      <c r="A119" s="82"/>
      <c r="B119" s="147"/>
      <c r="C119" s="366"/>
      <c r="D119" s="102"/>
      <c r="E119" s="366"/>
      <c r="F119" s="95"/>
      <c r="G119" s="15"/>
      <c r="H119" s="33"/>
      <c r="I119" s="14"/>
      <c r="J119" s="45"/>
      <c r="K119" s="75"/>
    </row>
    <row r="120" spans="1:13" ht="15.75" thickBot="1" x14ac:dyDescent="0.3">
      <c r="A120" s="367" t="s">
        <v>22</v>
      </c>
      <c r="B120" s="102"/>
      <c r="C120" s="102"/>
      <c r="D120" s="102"/>
      <c r="E120" s="102"/>
      <c r="F120" s="102"/>
      <c r="G120" s="102"/>
      <c r="H120" s="382">
        <f>H89</f>
        <v>0</v>
      </c>
      <c r="I120" s="383">
        <f t="shared" ref="I120:K120" si="3">SUM(I89:I119)</f>
        <v>0</v>
      </c>
      <c r="J120" s="382">
        <f t="shared" si="3"/>
        <v>0</v>
      </c>
      <c r="K120" s="383">
        <f t="shared" si="3"/>
        <v>0</v>
      </c>
      <c r="M120" s="31"/>
    </row>
    <row r="121" spans="1:13" x14ac:dyDescent="0.25">
      <c r="A121" s="555">
        <v>1</v>
      </c>
      <c r="B121" s="201" t="s">
        <v>38</v>
      </c>
      <c r="C121" s="155" t="s">
        <v>81</v>
      </c>
      <c r="D121" s="71" t="s">
        <v>80</v>
      </c>
      <c r="E121" s="9" t="s">
        <v>98</v>
      </c>
      <c r="F121" s="490" t="s">
        <v>91</v>
      </c>
      <c r="G121" s="20" t="s">
        <v>100</v>
      </c>
      <c r="H121" s="57">
        <v>46366.09</v>
      </c>
      <c r="I121" s="9"/>
      <c r="J121" s="133"/>
      <c r="K121" s="26"/>
    </row>
    <row r="122" spans="1:13" ht="15.75" thickBot="1" x14ac:dyDescent="0.3">
      <c r="A122" s="556"/>
      <c r="B122" s="202"/>
      <c r="C122" s="92" t="s">
        <v>99</v>
      </c>
      <c r="D122" s="61"/>
      <c r="E122" s="14"/>
      <c r="F122" s="61"/>
      <c r="G122" s="182"/>
      <c r="H122" s="45"/>
      <c r="I122" s="200"/>
      <c r="J122" s="377"/>
      <c r="K122" s="104"/>
    </row>
    <row r="123" spans="1:13" ht="15.75" thickBot="1" x14ac:dyDescent="0.3">
      <c r="A123" s="555">
        <v>2</v>
      </c>
      <c r="B123" s="201" t="s">
        <v>38</v>
      </c>
      <c r="C123" s="121" t="s">
        <v>81</v>
      </c>
      <c r="D123" s="4" t="s">
        <v>101</v>
      </c>
      <c r="E123" s="5" t="s">
        <v>102</v>
      </c>
      <c r="F123" s="57" t="s">
        <v>91</v>
      </c>
      <c r="G123" s="42" t="s">
        <v>104</v>
      </c>
      <c r="H123" s="150">
        <v>44582.64</v>
      </c>
      <c r="I123" s="14"/>
      <c r="J123" s="61"/>
      <c r="K123" s="26"/>
    </row>
    <row r="124" spans="1:13" ht="15.75" thickBot="1" x14ac:dyDescent="0.3">
      <c r="A124" s="556"/>
      <c r="B124" s="89"/>
      <c r="C124" s="121" t="s">
        <v>103</v>
      </c>
      <c r="D124" s="4"/>
      <c r="E124" s="5"/>
      <c r="F124" s="61"/>
      <c r="G124" s="182"/>
      <c r="H124" s="45"/>
      <c r="I124" s="200"/>
      <c r="J124" s="377"/>
      <c r="K124" s="310"/>
    </row>
    <row r="125" spans="1:13" ht="15.75" thickBot="1" x14ac:dyDescent="0.3">
      <c r="A125" s="505" t="s">
        <v>37</v>
      </c>
      <c r="B125" s="498"/>
      <c r="C125" s="493"/>
      <c r="D125" s="498"/>
      <c r="E125" s="498"/>
      <c r="F125" s="498"/>
      <c r="G125" s="498"/>
      <c r="H125" s="257">
        <f>H123+H121</f>
        <v>90948.73</v>
      </c>
      <c r="I125" s="380">
        <f>I123+I121</f>
        <v>0</v>
      </c>
      <c r="J125" s="257">
        <f>J123+J121</f>
        <v>0</v>
      </c>
      <c r="K125" s="380">
        <f>K123+K121</f>
        <v>0</v>
      </c>
    </row>
    <row r="126" spans="1:13" ht="17.25" customHeight="1" x14ac:dyDescent="0.25">
      <c r="A126" s="122">
        <v>1</v>
      </c>
      <c r="B126" s="294" t="s">
        <v>24</v>
      </c>
      <c r="C126" s="71" t="s">
        <v>81</v>
      </c>
      <c r="D126" s="9" t="s">
        <v>117</v>
      </c>
      <c r="E126" s="11" t="s">
        <v>118</v>
      </c>
      <c r="F126" s="491" t="s">
        <v>91</v>
      </c>
      <c r="G126" s="20" t="s">
        <v>120</v>
      </c>
      <c r="H126" s="63">
        <v>46913.51</v>
      </c>
      <c r="I126" s="238"/>
      <c r="J126" s="176"/>
      <c r="K126" s="332"/>
    </row>
    <row r="127" spans="1:13" ht="17.25" customHeight="1" thickBot="1" x14ac:dyDescent="0.3">
      <c r="A127" s="123"/>
      <c r="B127" s="125"/>
      <c r="C127" s="61" t="s">
        <v>119</v>
      </c>
      <c r="D127" s="14"/>
      <c r="E127" s="6"/>
      <c r="F127" s="179"/>
      <c r="G127" s="165"/>
      <c r="H127" s="189"/>
      <c r="I127" s="241"/>
      <c r="J127" s="298"/>
      <c r="K127" s="333"/>
      <c r="M127" s="31"/>
    </row>
    <row r="128" spans="1:13" ht="17.25" customHeight="1" x14ac:dyDescent="0.25">
      <c r="A128" s="122">
        <v>2</v>
      </c>
      <c r="B128" s="294" t="s">
        <v>24</v>
      </c>
      <c r="C128" s="69" t="s">
        <v>61</v>
      </c>
      <c r="D128" s="4" t="s">
        <v>60</v>
      </c>
      <c r="E128" s="71" t="s">
        <v>62</v>
      </c>
      <c r="F128" s="487" t="s">
        <v>91</v>
      </c>
      <c r="G128" s="15" t="s">
        <v>121</v>
      </c>
      <c r="H128" s="33">
        <v>35776.97</v>
      </c>
      <c r="I128" s="238"/>
      <c r="J128" s="176"/>
      <c r="K128" s="334"/>
    </row>
    <row r="129" spans="1:12" ht="15.75" thickBot="1" x14ac:dyDescent="0.3">
      <c r="A129" s="123"/>
      <c r="B129" s="125"/>
      <c r="C129" s="73" t="s">
        <v>63</v>
      </c>
      <c r="D129" s="4"/>
      <c r="E129" s="142"/>
      <c r="F129" s="135"/>
      <c r="G129" s="164"/>
      <c r="H129" s="191"/>
      <c r="I129" s="264"/>
      <c r="J129" s="298"/>
      <c r="K129" s="335"/>
    </row>
    <row r="130" spans="1:12" x14ac:dyDescent="0.25">
      <c r="A130" s="122">
        <v>3</v>
      </c>
      <c r="B130" s="402" t="s">
        <v>24</v>
      </c>
      <c r="C130" s="71" t="s">
        <v>61</v>
      </c>
      <c r="D130" s="9" t="s">
        <v>59</v>
      </c>
      <c r="E130" s="11" t="s">
        <v>64</v>
      </c>
      <c r="F130" s="487" t="s">
        <v>91</v>
      </c>
      <c r="G130" s="15" t="s">
        <v>122</v>
      </c>
      <c r="H130" s="33">
        <v>2279.36</v>
      </c>
      <c r="I130" s="437"/>
      <c r="J130" s="298"/>
      <c r="K130" s="438"/>
    </row>
    <row r="131" spans="1:12" ht="15.75" thickBot="1" x14ac:dyDescent="0.3">
      <c r="A131" s="439"/>
      <c r="B131" s="125"/>
      <c r="C131" s="73" t="s">
        <v>65</v>
      </c>
      <c r="D131" s="4"/>
      <c r="E131" s="5"/>
      <c r="F131" s="436"/>
      <c r="G131" s="165"/>
      <c r="H131" s="241"/>
      <c r="I131" s="437"/>
      <c r="J131" s="298"/>
      <c r="K131" s="438"/>
    </row>
    <row r="132" spans="1:12" x14ac:dyDescent="0.25">
      <c r="A132" s="123">
        <v>4</v>
      </c>
      <c r="B132" s="402" t="s">
        <v>24</v>
      </c>
      <c r="C132" s="71" t="s">
        <v>66</v>
      </c>
      <c r="D132" s="9" t="s">
        <v>58</v>
      </c>
      <c r="E132" s="71" t="s">
        <v>67</v>
      </c>
      <c r="F132" s="492" t="s">
        <v>91</v>
      </c>
      <c r="G132" s="15" t="s">
        <v>123</v>
      </c>
      <c r="H132" s="488">
        <v>2215.66</v>
      </c>
      <c r="I132" s="437"/>
      <c r="J132" s="298"/>
      <c r="K132" s="438"/>
    </row>
    <row r="133" spans="1:12" ht="15.75" thickBot="1" x14ac:dyDescent="0.3">
      <c r="A133" s="123"/>
      <c r="B133" s="125"/>
      <c r="C133" s="142" t="s">
        <v>68</v>
      </c>
      <c r="D133" s="4"/>
      <c r="E133" s="142"/>
      <c r="F133" s="436"/>
      <c r="G133" s="165"/>
      <c r="H133" s="241"/>
      <c r="I133" s="437"/>
      <c r="J133" s="298"/>
      <c r="K133" s="438"/>
    </row>
    <row r="134" spans="1:12" hidden="1" x14ac:dyDescent="0.25">
      <c r="A134" s="122">
        <v>5</v>
      </c>
      <c r="B134" s="294" t="s">
        <v>24</v>
      </c>
      <c r="C134" s="71"/>
      <c r="D134" s="9"/>
      <c r="E134" s="11"/>
      <c r="F134" s="428"/>
      <c r="G134" s="15"/>
      <c r="H134" s="33"/>
      <c r="I134" s="392"/>
      <c r="J134" s="176"/>
      <c r="K134" s="336"/>
    </row>
    <row r="135" spans="1:12" hidden="1" x14ac:dyDescent="0.25">
      <c r="A135" s="123"/>
      <c r="B135" s="125"/>
      <c r="C135" s="142"/>
      <c r="D135" s="4"/>
      <c r="E135" s="5"/>
      <c r="F135" s="306"/>
      <c r="G135" s="158"/>
      <c r="H135" s="176"/>
      <c r="I135" s="393"/>
      <c r="J135" s="349"/>
      <c r="K135" s="337"/>
    </row>
    <row r="136" spans="1:12" ht="15.75" hidden="1" thickBot="1" x14ac:dyDescent="0.3">
      <c r="A136" s="123"/>
      <c r="B136" s="125"/>
      <c r="C136" s="220"/>
      <c r="D136" s="272"/>
      <c r="E136" s="285"/>
      <c r="F136" s="306"/>
      <c r="G136" s="158"/>
      <c r="H136" s="176"/>
      <c r="I136" s="394"/>
      <c r="J136" s="349"/>
      <c r="K136" s="338"/>
    </row>
    <row r="137" spans="1:12" ht="15.75" hidden="1" thickBot="1" x14ac:dyDescent="0.3">
      <c r="A137" s="124"/>
      <c r="B137" s="132"/>
      <c r="C137" s="149"/>
      <c r="D137" s="279"/>
      <c r="E137" s="102"/>
      <c r="F137" s="206"/>
      <c r="G137" s="44"/>
      <c r="H137" s="251"/>
      <c r="I137" s="265"/>
      <c r="J137" s="298"/>
      <c r="K137" s="339"/>
    </row>
    <row r="138" spans="1:12" ht="15.75" thickBot="1" x14ac:dyDescent="0.3">
      <c r="A138" s="505" t="s">
        <v>25</v>
      </c>
      <c r="B138" s="506"/>
      <c r="C138" s="506"/>
      <c r="D138" s="506"/>
      <c r="E138" s="506"/>
      <c r="F138" s="506"/>
      <c r="G138" s="506"/>
      <c r="H138" s="257">
        <f>SUM(H126:H137)</f>
        <v>87185.500000000015</v>
      </c>
      <c r="I138" s="380">
        <f t="shared" ref="I138:K138" si="4">SUM(I126:I137)</f>
        <v>0</v>
      </c>
      <c r="J138" s="257">
        <f t="shared" si="4"/>
        <v>0</v>
      </c>
      <c r="K138" s="380">
        <f t="shared" si="4"/>
        <v>0</v>
      </c>
    </row>
    <row r="139" spans="1:12" hidden="1" x14ac:dyDescent="0.25">
      <c r="A139" s="168">
        <v>1</v>
      </c>
      <c r="B139" s="195" t="s">
        <v>26</v>
      </c>
      <c r="C139" s="69"/>
      <c r="D139" s="71"/>
      <c r="E139" s="11"/>
      <c r="F139" s="77"/>
      <c r="G139" s="177"/>
      <c r="H139" s="216"/>
      <c r="I139" s="242"/>
      <c r="J139" s="176"/>
      <c r="K139" s="9"/>
    </row>
    <row r="140" spans="1:12" ht="15.75" hidden="1" thickBot="1" x14ac:dyDescent="0.3">
      <c r="A140" s="169"/>
      <c r="B140" s="196"/>
      <c r="C140" s="73"/>
      <c r="D140" s="142"/>
      <c r="E140" s="5"/>
      <c r="F140" s="6"/>
      <c r="G140" s="14"/>
      <c r="H140" s="61"/>
      <c r="I140" s="215"/>
      <c r="J140" s="377"/>
      <c r="K140" s="307"/>
    </row>
    <row r="141" spans="1:12" ht="15.75" hidden="1" thickBot="1" x14ac:dyDescent="0.3">
      <c r="A141" s="168">
        <v>2</v>
      </c>
      <c r="B141" s="195" t="s">
        <v>26</v>
      </c>
      <c r="C141" s="69"/>
      <c r="D141" s="71"/>
      <c r="E141" s="71"/>
      <c r="F141" s="161"/>
      <c r="G141" s="247"/>
      <c r="H141" s="136"/>
      <c r="I141" s="250"/>
      <c r="J141" s="377"/>
      <c r="K141" s="145"/>
    </row>
    <row r="142" spans="1:12" ht="15.75" hidden="1" thickBot="1" x14ac:dyDescent="0.3">
      <c r="A142" s="169"/>
      <c r="B142" s="196"/>
      <c r="C142" s="151"/>
      <c r="D142" s="61"/>
      <c r="E142" s="61"/>
      <c r="F142" s="141"/>
      <c r="G142" s="248"/>
      <c r="H142" s="190"/>
      <c r="I142" s="215"/>
      <c r="J142" s="377"/>
      <c r="K142" s="146"/>
    </row>
    <row r="143" spans="1:12" hidden="1" x14ac:dyDescent="0.25">
      <c r="A143" s="129"/>
      <c r="B143" s="194"/>
      <c r="C143" s="150"/>
      <c r="D143" s="219"/>
      <c r="E143" s="198"/>
      <c r="F143" s="219"/>
      <c r="G143" s="249"/>
      <c r="H143" s="401"/>
      <c r="I143" s="214"/>
      <c r="J143" s="377"/>
      <c r="K143" s="340"/>
    </row>
    <row r="144" spans="1:12" ht="15.75" thickBot="1" x14ac:dyDescent="0.3">
      <c r="A144" s="559" t="s">
        <v>13</v>
      </c>
      <c r="B144" s="560"/>
      <c r="C144" s="560"/>
      <c r="D144" s="560"/>
      <c r="E144" s="560"/>
      <c r="F144" s="560"/>
      <c r="G144" s="560"/>
      <c r="H144" s="369">
        <f>H139+H140</f>
        <v>0</v>
      </c>
      <c r="I144" s="395">
        <f t="shared" ref="I144:K144" si="5">I139+I140</f>
        <v>0</v>
      </c>
      <c r="J144" s="370"/>
      <c r="K144" s="260">
        <f t="shared" si="5"/>
        <v>0</v>
      </c>
      <c r="L144" s="31"/>
    </row>
    <row r="145" spans="1:13" ht="15.75" thickBot="1" x14ac:dyDescent="0.3">
      <c r="A145" s="296">
        <v>1</v>
      </c>
      <c r="B145" s="296" t="s">
        <v>15</v>
      </c>
      <c r="C145" s="71" t="s">
        <v>61</v>
      </c>
      <c r="D145" s="9" t="s">
        <v>88</v>
      </c>
      <c r="E145" s="71" t="s">
        <v>105</v>
      </c>
      <c r="F145" s="161" t="s">
        <v>91</v>
      </c>
      <c r="G145" s="20" t="s">
        <v>107</v>
      </c>
      <c r="H145" s="57">
        <v>80660.62</v>
      </c>
      <c r="I145" s="255"/>
      <c r="J145" s="69"/>
      <c r="K145" s="260"/>
    </row>
    <row r="146" spans="1:13" ht="15.75" thickBot="1" x14ac:dyDescent="0.3">
      <c r="A146" s="93"/>
      <c r="B146" s="93"/>
      <c r="C146" s="61" t="s">
        <v>106</v>
      </c>
      <c r="D146" s="14"/>
      <c r="E146" s="61"/>
      <c r="F146" s="305"/>
      <c r="G146" s="481"/>
      <c r="H146" s="231"/>
      <c r="I146" s="238"/>
      <c r="J146" s="350"/>
      <c r="K146" s="260"/>
    </row>
    <row r="147" spans="1:13" ht="15.75" thickBot="1" x14ac:dyDescent="0.3">
      <c r="A147" s="312">
        <v>2</v>
      </c>
      <c r="B147" s="312" t="s">
        <v>15</v>
      </c>
      <c r="C147" s="69" t="s">
        <v>61</v>
      </c>
      <c r="D147" s="9" t="s">
        <v>69</v>
      </c>
      <c r="E147" s="71" t="s">
        <v>70</v>
      </c>
      <c r="F147" s="161" t="s">
        <v>91</v>
      </c>
      <c r="G147" s="36" t="s">
        <v>108</v>
      </c>
      <c r="H147" s="488">
        <v>18901.93</v>
      </c>
      <c r="I147" s="255"/>
      <c r="J147" s="377"/>
      <c r="K147" s="260"/>
    </row>
    <row r="148" spans="1:13" ht="15.75" thickBot="1" x14ac:dyDescent="0.3">
      <c r="A148" s="237"/>
      <c r="B148" s="237"/>
      <c r="C148" s="73" t="s">
        <v>71</v>
      </c>
      <c r="D148" s="4"/>
      <c r="E148" s="142"/>
      <c r="F148" s="32"/>
      <c r="G148" s="164"/>
      <c r="H148" s="190"/>
      <c r="I148" s="255"/>
      <c r="J148" s="350"/>
      <c r="K148" s="260"/>
    </row>
    <row r="149" spans="1:13" ht="15.75" thickBot="1" x14ac:dyDescent="0.3">
      <c r="A149" s="482">
        <v>3</v>
      </c>
      <c r="B149" s="482" t="s">
        <v>15</v>
      </c>
      <c r="C149" s="71" t="s">
        <v>61</v>
      </c>
      <c r="D149" s="9" t="s">
        <v>72</v>
      </c>
      <c r="E149" s="71" t="s">
        <v>73</v>
      </c>
      <c r="F149" s="48" t="s">
        <v>91</v>
      </c>
      <c r="G149" s="36" t="s">
        <v>109</v>
      </c>
      <c r="H149" s="488">
        <v>2152.87</v>
      </c>
      <c r="I149" s="255"/>
      <c r="J149" s="484"/>
      <c r="K149" s="260"/>
    </row>
    <row r="150" spans="1:13" ht="15.75" thickBot="1" x14ac:dyDescent="0.3">
      <c r="A150" s="237"/>
      <c r="B150" s="93"/>
      <c r="C150" s="142" t="s">
        <v>74</v>
      </c>
      <c r="D150" s="4"/>
      <c r="E150" s="142"/>
      <c r="F150" s="28"/>
      <c r="G150" s="44"/>
      <c r="H150" s="130"/>
      <c r="I150" s="255"/>
      <c r="J150" s="484"/>
      <c r="K150" s="260"/>
    </row>
    <row r="151" spans="1:13" ht="15.75" hidden="1" thickBot="1" x14ac:dyDescent="0.3">
      <c r="A151" s="482">
        <v>4</v>
      </c>
      <c r="B151" s="482" t="s">
        <v>15</v>
      </c>
      <c r="C151" s="142"/>
      <c r="D151" s="142"/>
      <c r="E151" s="142"/>
      <c r="F151" s="95"/>
      <c r="G151" s="42"/>
      <c r="H151" s="256"/>
      <c r="I151" s="255"/>
      <c r="J151" s="484"/>
      <c r="K151" s="260"/>
    </row>
    <row r="152" spans="1:13" ht="15.75" hidden="1" thickBot="1" x14ac:dyDescent="0.3">
      <c r="A152" s="237"/>
      <c r="B152" s="93"/>
      <c r="C152" s="61"/>
      <c r="D152" s="61"/>
      <c r="E152" s="61"/>
      <c r="F152" s="418"/>
      <c r="G152" s="76"/>
      <c r="H152" s="178"/>
      <c r="I152" s="255"/>
      <c r="J152" s="484"/>
      <c r="K152" s="260"/>
    </row>
    <row r="153" spans="1:13" ht="15.75" hidden="1" thickBot="1" x14ac:dyDescent="0.3">
      <c r="A153" s="482">
        <v>5</v>
      </c>
      <c r="B153" s="482" t="s">
        <v>15</v>
      </c>
      <c r="C153" s="71"/>
      <c r="D153" s="9"/>
      <c r="E153" s="7"/>
      <c r="F153" s="139"/>
      <c r="G153" s="15"/>
      <c r="H153" s="483"/>
      <c r="I153" s="255"/>
      <c r="J153" s="484"/>
      <c r="K153" s="260"/>
    </row>
    <row r="154" spans="1:13" ht="15.75" hidden="1" thickBot="1" x14ac:dyDescent="0.3">
      <c r="A154" s="237"/>
      <c r="B154" s="93"/>
      <c r="C154" s="142"/>
      <c r="D154" s="4"/>
      <c r="E154" s="5"/>
      <c r="F154" s="418"/>
      <c r="G154" s="76"/>
      <c r="H154" s="178"/>
      <c r="I154" s="255"/>
      <c r="J154" s="484"/>
      <c r="K154" s="260"/>
    </row>
    <row r="155" spans="1:13" ht="15.75" hidden="1" thickBot="1" x14ac:dyDescent="0.3">
      <c r="A155" s="93">
        <v>6</v>
      </c>
      <c r="B155" s="312" t="s">
        <v>15</v>
      </c>
      <c r="C155" s="71"/>
      <c r="D155" s="9"/>
      <c r="E155" s="71"/>
      <c r="F155" s="161"/>
      <c r="G155" s="20"/>
      <c r="H155" s="148"/>
      <c r="I155" s="200"/>
      <c r="J155" s="69"/>
      <c r="K155" s="260"/>
    </row>
    <row r="156" spans="1:13" ht="15.75" hidden="1" thickBot="1" x14ac:dyDescent="0.3">
      <c r="A156" s="93"/>
      <c r="B156" s="93"/>
      <c r="C156" s="61"/>
      <c r="D156" s="14"/>
      <c r="E156" s="61"/>
      <c r="F156" s="305"/>
      <c r="G156" s="164"/>
      <c r="H156" s="191"/>
      <c r="I156" s="396"/>
      <c r="J156" s="342"/>
      <c r="K156" s="260"/>
      <c r="L156" s="31"/>
    </row>
    <row r="157" spans="1:13" ht="15.75" thickBot="1" x14ac:dyDescent="0.3">
      <c r="A157" s="505" t="s">
        <v>14</v>
      </c>
      <c r="B157" s="506"/>
      <c r="C157" s="506"/>
      <c r="D157" s="506"/>
      <c r="E157" s="506"/>
      <c r="F157" s="506"/>
      <c r="G157" s="506"/>
      <c r="H157" s="259">
        <f>SUM(H145:H156)</f>
        <v>101715.41999999998</v>
      </c>
      <c r="I157" s="263">
        <f>SUM(I145:I156)</f>
        <v>0</v>
      </c>
      <c r="J157" s="259">
        <f>SUM(J145:J156)</f>
        <v>0</v>
      </c>
      <c r="K157" s="261" t="e">
        <f>K145+K147+K156+#REF!</f>
        <v>#REF!</v>
      </c>
      <c r="M157" s="31"/>
    </row>
    <row r="158" spans="1:13" ht="30.75" hidden="1" thickBot="1" x14ac:dyDescent="0.3">
      <c r="A158" s="472"/>
      <c r="B158" s="473" t="s">
        <v>50</v>
      </c>
      <c r="C158" s="473" t="s">
        <v>51</v>
      </c>
      <c r="D158" s="473"/>
      <c r="E158" s="473" t="s">
        <v>42</v>
      </c>
      <c r="F158" s="473"/>
      <c r="G158" s="473"/>
      <c r="H158" s="259"/>
      <c r="I158" s="263"/>
      <c r="J158" s="259"/>
      <c r="K158" s="261"/>
      <c r="M158" s="31"/>
    </row>
    <row r="159" spans="1:13" ht="15.75" thickBot="1" x14ac:dyDescent="0.3">
      <c r="A159" s="472"/>
      <c r="B159" s="473"/>
      <c r="C159" s="473"/>
      <c r="D159" s="473"/>
      <c r="E159" s="473"/>
      <c r="F159" s="473"/>
      <c r="G159" s="473"/>
      <c r="H159" s="259"/>
      <c r="I159" s="263"/>
      <c r="J159" s="259"/>
      <c r="K159" s="261"/>
      <c r="M159" s="31"/>
    </row>
    <row r="160" spans="1:13" ht="15.75" thickBot="1" x14ac:dyDescent="0.3">
      <c r="A160" s="268"/>
      <c r="B160" s="270"/>
      <c r="C160" s="270"/>
      <c r="D160" s="270" t="s">
        <v>11</v>
      </c>
      <c r="E160" s="270"/>
      <c r="F160" s="270"/>
      <c r="G160" s="378"/>
      <c r="H160" s="259">
        <f>H26+H56+H80+H88+H120+H125+H138+H144+H157</f>
        <v>12064771</v>
      </c>
      <c r="I160" s="263">
        <f>I26+I56+I80+I88+I120+I125+I138+I144+I157</f>
        <v>0</v>
      </c>
      <c r="J160" s="259">
        <f>J26+J56+J80+J88+J120+J125+J138+J144+J157</f>
        <v>0</v>
      </c>
      <c r="K160" s="261" t="e">
        <f>K26+K56+K80+K88+K120+K125+K138+K144+K157</f>
        <v>#REF!</v>
      </c>
    </row>
    <row r="161" spans="1:11" x14ac:dyDescent="0.25">
      <c r="A161" s="466"/>
      <c r="B161" s="466"/>
      <c r="C161" s="466"/>
      <c r="D161" s="466"/>
      <c r="E161" s="466"/>
      <c r="F161" s="466"/>
      <c r="G161" s="466"/>
      <c r="H161" s="411"/>
      <c r="I161" s="411"/>
      <c r="J161" s="411"/>
      <c r="K161" s="411"/>
    </row>
    <row r="162" spans="1:11" ht="15.75" x14ac:dyDescent="0.25">
      <c r="A162" s="466"/>
      <c r="B162" s="557"/>
      <c r="C162" s="557"/>
      <c r="D162" s="469"/>
      <c r="E162" s="557"/>
      <c r="F162" s="557"/>
      <c r="G162" s="557"/>
      <c r="H162" s="467"/>
      <c r="I162" s="411"/>
      <c r="J162" s="411"/>
      <c r="K162" s="411"/>
    </row>
    <row r="163" spans="1:11" ht="15.75" x14ac:dyDescent="0.25">
      <c r="A163" s="466"/>
      <c r="B163" s="557"/>
      <c r="C163" s="557"/>
      <c r="D163" s="468"/>
      <c r="E163" s="558"/>
      <c r="F163" s="558"/>
      <c r="G163" s="558"/>
      <c r="H163" s="467"/>
      <c r="I163" s="411"/>
      <c r="J163" s="411"/>
      <c r="K163" s="411"/>
    </row>
    <row r="164" spans="1:11" ht="15.75" x14ac:dyDescent="0.25">
      <c r="A164" s="466"/>
      <c r="B164" s="468"/>
      <c r="C164" s="468"/>
      <c r="D164" s="468"/>
      <c r="E164" s="468"/>
      <c r="F164" s="468"/>
      <c r="G164" s="468"/>
      <c r="H164" s="467"/>
      <c r="I164" s="411"/>
      <c r="J164" s="411"/>
      <c r="K164" s="411"/>
    </row>
    <row r="165" spans="1:11" ht="15.75" x14ac:dyDescent="0.25">
      <c r="A165" s="466"/>
      <c r="B165" s="468"/>
      <c r="C165" s="468"/>
      <c r="D165" s="468"/>
      <c r="E165" s="468"/>
      <c r="F165" s="468"/>
      <c r="G165" s="468"/>
      <c r="H165" s="467"/>
      <c r="I165" s="411"/>
      <c r="J165" s="411"/>
      <c r="K165" s="411"/>
    </row>
    <row r="166" spans="1:11" ht="15.75" x14ac:dyDescent="0.25">
      <c r="A166" s="466"/>
      <c r="B166" s="468"/>
      <c r="C166" s="468"/>
      <c r="D166" s="468"/>
      <c r="E166" s="468"/>
      <c r="F166" s="468"/>
      <c r="G166" s="468"/>
      <c r="H166" s="467"/>
      <c r="I166" s="411"/>
      <c r="J166" s="411"/>
      <c r="K166" s="411"/>
    </row>
    <row r="167" spans="1:11" ht="15.75" x14ac:dyDescent="0.25">
      <c r="A167" s="466"/>
      <c r="B167" s="468"/>
      <c r="C167" s="468"/>
      <c r="D167" s="468"/>
      <c r="E167" s="468"/>
      <c r="F167" s="468"/>
      <c r="G167" s="468"/>
      <c r="H167" s="467"/>
      <c r="I167" s="411"/>
      <c r="J167" s="411"/>
      <c r="K167" s="411"/>
    </row>
    <row r="168" spans="1:11" x14ac:dyDescent="0.25">
      <c r="A168" s="466"/>
      <c r="B168" s="466"/>
      <c r="C168" s="466"/>
      <c r="D168" s="466"/>
      <c r="E168" s="466"/>
      <c r="F168" s="466"/>
      <c r="G168" s="466"/>
      <c r="H168" s="411"/>
      <c r="I168" s="411"/>
      <c r="J168" s="411"/>
      <c r="K168" s="411"/>
    </row>
    <row r="169" spans="1:11" x14ac:dyDescent="0.25">
      <c r="A169" s="466"/>
      <c r="B169" s="466"/>
      <c r="C169" s="466"/>
      <c r="D169" s="466"/>
      <c r="E169" s="466"/>
      <c r="F169" s="466"/>
      <c r="G169" s="466"/>
      <c r="H169" s="411"/>
      <c r="I169" s="411"/>
      <c r="J169" s="411"/>
      <c r="K169" s="411"/>
    </row>
    <row r="171" spans="1:11" ht="15.75" thickBot="1" x14ac:dyDescent="0.3"/>
    <row r="172" spans="1:11" x14ac:dyDescent="0.25">
      <c r="B172" s="11"/>
      <c r="C172" s="9"/>
      <c r="D172" s="9"/>
      <c r="E172" s="9"/>
      <c r="F172" s="9"/>
      <c r="G172" s="9"/>
      <c r="H172" s="9"/>
      <c r="I172" s="26"/>
    </row>
    <row r="173" spans="1:11" x14ac:dyDescent="0.25">
      <c r="B173" s="5"/>
      <c r="C173" s="4"/>
      <c r="D173" s="4"/>
      <c r="E173" s="4"/>
      <c r="F173" s="4"/>
      <c r="G173" s="4"/>
      <c r="H173" s="4"/>
      <c r="I173" s="111" t="s">
        <v>79</v>
      </c>
    </row>
    <row r="174" spans="1:11" ht="20.25" thickBot="1" x14ac:dyDescent="0.45">
      <c r="B174" s="6"/>
      <c r="C174" s="14"/>
      <c r="D174" s="355" t="s">
        <v>78</v>
      </c>
      <c r="E174" s="14"/>
      <c r="F174" s="14"/>
      <c r="G174" s="14"/>
      <c r="H174" s="14"/>
      <c r="I174" s="75"/>
    </row>
    <row r="175" spans="1:11" ht="30" x14ac:dyDescent="0.25">
      <c r="B175" s="356" t="s">
        <v>0</v>
      </c>
      <c r="C175" s="1" t="s">
        <v>1</v>
      </c>
      <c r="D175" s="144" t="s">
        <v>16</v>
      </c>
      <c r="E175" s="1" t="s">
        <v>2</v>
      </c>
      <c r="F175" s="361" t="s">
        <v>3</v>
      </c>
      <c r="G175" s="2" t="s">
        <v>10</v>
      </c>
      <c r="H175" s="163" t="s">
        <v>4</v>
      </c>
      <c r="I175" s="456" t="s">
        <v>33</v>
      </c>
      <c r="J175" s="457" t="s">
        <v>31</v>
      </c>
      <c r="K175" s="458" t="s">
        <v>27</v>
      </c>
    </row>
    <row r="176" spans="1:11" ht="27" thickBot="1" x14ac:dyDescent="0.3">
      <c r="B176" s="357" t="s">
        <v>5</v>
      </c>
      <c r="C176" s="51"/>
      <c r="D176" s="38"/>
      <c r="E176" s="38"/>
      <c r="F176" s="362" t="s">
        <v>6</v>
      </c>
      <c r="G176" s="38" t="s">
        <v>9</v>
      </c>
      <c r="H176" s="65" t="s">
        <v>7</v>
      </c>
      <c r="I176" s="459" t="s">
        <v>8</v>
      </c>
      <c r="J176" s="372" t="s">
        <v>32</v>
      </c>
      <c r="K176" s="460" t="s">
        <v>35</v>
      </c>
    </row>
    <row r="177" spans="2:11" ht="45.75" hidden="1" thickBot="1" x14ac:dyDescent="0.3">
      <c r="B177" s="502">
        <v>1</v>
      </c>
      <c r="C177" s="445" t="s">
        <v>43</v>
      </c>
      <c r="D177" s="71"/>
      <c r="E177" s="9"/>
      <c r="F177" s="71"/>
      <c r="G177" s="96"/>
      <c r="H177" s="12"/>
      <c r="I177" s="476"/>
      <c r="J177" s="476"/>
      <c r="K177" s="461"/>
    </row>
    <row r="178" spans="2:11" ht="15.75" hidden="1" thickBot="1" x14ac:dyDescent="0.3">
      <c r="B178" s="503"/>
      <c r="D178" s="61"/>
      <c r="E178" s="14"/>
      <c r="F178" s="61"/>
      <c r="G178" s="139"/>
      <c r="H178" s="158"/>
      <c r="I178" s="139"/>
      <c r="J178" s="27"/>
      <c r="K178" s="461"/>
    </row>
    <row r="179" spans="2:11" hidden="1" x14ac:dyDescent="0.25">
      <c r="B179" s="503"/>
      <c r="C179" s="509" t="s">
        <v>34</v>
      </c>
      <c r="D179" s="71"/>
      <c r="E179" s="9"/>
      <c r="F179" s="71"/>
      <c r="G179" s="239"/>
      <c r="H179" s="410"/>
      <c r="I179" s="404"/>
      <c r="J179" s="471"/>
      <c r="K179" s="461"/>
    </row>
    <row r="180" spans="2:11" ht="15.75" hidden="1" thickBot="1" x14ac:dyDescent="0.3">
      <c r="B180" s="503"/>
      <c r="C180" s="510"/>
      <c r="D180" s="142"/>
      <c r="E180" s="4"/>
      <c r="F180" s="142"/>
      <c r="G180" s="90"/>
      <c r="H180" s="59"/>
      <c r="I180" s="19"/>
      <c r="J180" s="471"/>
      <c r="K180" s="461"/>
    </row>
    <row r="181" spans="2:11" ht="15.75" hidden="1" thickBot="1" x14ac:dyDescent="0.3">
      <c r="B181" s="507"/>
      <c r="C181" s="354"/>
      <c r="D181" s="13"/>
      <c r="E181" s="13"/>
      <c r="F181" s="13"/>
      <c r="G181" s="358"/>
      <c r="H181" s="44"/>
      <c r="I181" s="462"/>
      <c r="J181" s="454"/>
      <c r="K181" s="461"/>
    </row>
    <row r="182" spans="2:11" ht="15.75" thickBot="1" x14ac:dyDescent="0.3">
      <c r="B182" s="505" t="s">
        <v>39</v>
      </c>
      <c r="C182" s="508"/>
      <c r="D182" s="508"/>
      <c r="E182" s="508"/>
      <c r="F182" s="508"/>
      <c r="G182" s="508"/>
      <c r="H182" s="508"/>
      <c r="I182" s="375">
        <f>I180</f>
        <v>0</v>
      </c>
      <c r="J182" s="375">
        <f t="shared" ref="J182:K182" si="6">J177+J179</f>
        <v>0</v>
      </c>
      <c r="K182" s="375">
        <f t="shared" si="6"/>
        <v>0</v>
      </c>
    </row>
    <row r="183" spans="2:11" ht="30.75" thickBot="1" x14ac:dyDescent="0.3">
      <c r="B183" s="443">
        <v>1</v>
      </c>
      <c r="C183" s="479" t="s">
        <v>55</v>
      </c>
      <c r="D183" s="69" t="s">
        <v>61</v>
      </c>
      <c r="E183" s="9" t="s">
        <v>57</v>
      </c>
      <c r="F183" s="77" t="s">
        <v>75</v>
      </c>
      <c r="G183" s="230" t="s">
        <v>96</v>
      </c>
      <c r="H183" s="59" t="s">
        <v>97</v>
      </c>
      <c r="I183" s="60">
        <v>32542.67</v>
      </c>
      <c r="J183" s="63"/>
      <c r="K183" s="113"/>
    </row>
    <row r="184" spans="2:11" ht="15.75" thickBot="1" x14ac:dyDescent="0.3">
      <c r="B184" s="353"/>
      <c r="C184" s="480"/>
      <c r="D184" s="142" t="s">
        <v>76</v>
      </c>
      <c r="E184" s="4"/>
      <c r="F184" s="83"/>
      <c r="G184" s="141"/>
      <c r="H184" s="167"/>
      <c r="I184" s="167"/>
      <c r="J184" s="157"/>
      <c r="K184" s="156"/>
    </row>
    <row r="185" spans="2:11" ht="15.75" thickBot="1" x14ac:dyDescent="0.3">
      <c r="B185" s="501" t="s">
        <v>56</v>
      </c>
      <c r="C185" s="498"/>
      <c r="D185" s="498"/>
      <c r="E185" s="498"/>
      <c r="F185" s="498"/>
      <c r="G185" s="498"/>
      <c r="H185" s="498"/>
      <c r="I185" s="302">
        <f>I183+I184</f>
        <v>32542.67</v>
      </c>
      <c r="J185" s="302">
        <f t="shared" ref="J185:K185" si="7">J183+J184</f>
        <v>0</v>
      </c>
      <c r="K185" s="259">
        <f t="shared" si="7"/>
        <v>0</v>
      </c>
    </row>
    <row r="186" spans="2:11" hidden="1" x14ac:dyDescent="0.25">
      <c r="B186" s="352"/>
      <c r="C186" s="201"/>
      <c r="D186" s="71"/>
      <c r="E186" s="71"/>
      <c r="F186" s="71"/>
      <c r="G186" s="77"/>
      <c r="H186" s="455"/>
      <c r="I186" s="463"/>
      <c r="J186" s="454"/>
      <c r="K186" s="461"/>
    </row>
    <row r="187" spans="2:11" ht="1.5" customHeight="1" thickBot="1" x14ac:dyDescent="0.3">
      <c r="B187" s="359"/>
      <c r="C187" s="360"/>
      <c r="D187" s="61"/>
      <c r="E187" s="61"/>
      <c r="F187" s="61"/>
      <c r="G187" s="142"/>
      <c r="H187" s="5"/>
      <c r="I187" s="5"/>
      <c r="J187" s="454"/>
      <c r="K187" s="461"/>
    </row>
    <row r="188" spans="2:11" hidden="1" x14ac:dyDescent="0.25">
      <c r="B188" s="352">
        <v>1</v>
      </c>
      <c r="C188" s="446" t="s">
        <v>53</v>
      </c>
      <c r="D188" s="71"/>
      <c r="E188" s="9"/>
      <c r="F188" s="11"/>
      <c r="G188" s="47"/>
      <c r="H188" s="68"/>
      <c r="I188" s="364"/>
      <c r="J188" s="454"/>
      <c r="K188" s="35"/>
    </row>
    <row r="189" spans="2:11" ht="15.75" hidden="1" thickBot="1" x14ac:dyDescent="0.3">
      <c r="B189" s="359"/>
      <c r="C189" s="142"/>
      <c r="D189" s="61"/>
      <c r="E189" s="14"/>
      <c r="F189" s="6"/>
      <c r="G189" s="235"/>
      <c r="H189" s="165"/>
      <c r="I189" s="253"/>
      <c r="J189" s="454"/>
      <c r="K189" s="461"/>
    </row>
    <row r="190" spans="2:11" ht="15.75" thickBot="1" x14ac:dyDescent="0.3">
      <c r="B190" s="505" t="s">
        <v>54</v>
      </c>
      <c r="C190" s="506"/>
      <c r="D190" s="506"/>
      <c r="E190" s="506"/>
      <c r="F190" s="506"/>
      <c r="G190" s="506"/>
      <c r="H190" s="506"/>
      <c r="I190" s="302">
        <f>I188+I186</f>
        <v>0</v>
      </c>
      <c r="J190" s="477">
        <v>0</v>
      </c>
      <c r="K190" s="478">
        <f>K188</f>
        <v>0</v>
      </c>
    </row>
    <row r="191" spans="2:11" ht="15.75" thickBot="1" x14ac:dyDescent="0.3">
      <c r="B191" s="505" t="s">
        <v>11</v>
      </c>
      <c r="C191" s="506"/>
      <c r="D191" s="506"/>
      <c r="E191" s="506"/>
      <c r="F191" s="506"/>
      <c r="G191" s="506"/>
      <c r="H191" s="506"/>
      <c r="I191" s="316">
        <f>I182+I185+I190</f>
        <v>32542.67</v>
      </c>
      <c r="J191" s="316">
        <f>J182+J185+J190</f>
        <v>0</v>
      </c>
      <c r="K191" s="258">
        <f t="shared" ref="K191" si="8">K182+K185+K190</f>
        <v>0</v>
      </c>
    </row>
  </sheetData>
  <mergeCells count="54">
    <mergeCell ref="E162:G162"/>
    <mergeCell ref="E163:G163"/>
    <mergeCell ref="B162:C162"/>
    <mergeCell ref="B163:C163"/>
    <mergeCell ref="A123:A124"/>
    <mergeCell ref="A125:G125"/>
    <mergeCell ref="A138:G138"/>
    <mergeCell ref="A144:G144"/>
    <mergeCell ref="A157:G157"/>
    <mergeCell ref="F107:F108"/>
    <mergeCell ref="G107:G108"/>
    <mergeCell ref="H107:H108"/>
    <mergeCell ref="F111:F112"/>
    <mergeCell ref="A121:A122"/>
    <mergeCell ref="A89:A90"/>
    <mergeCell ref="B89:B90"/>
    <mergeCell ref="A91:A97"/>
    <mergeCell ref="B91:B97"/>
    <mergeCell ref="A88:G88"/>
    <mergeCell ref="F64:F65"/>
    <mergeCell ref="B66:B67"/>
    <mergeCell ref="F66:F67"/>
    <mergeCell ref="B70:B71"/>
    <mergeCell ref="B72:B73"/>
    <mergeCell ref="A84:A87"/>
    <mergeCell ref="B62:B63"/>
    <mergeCell ref="B37:B38"/>
    <mergeCell ref="B39:B40"/>
    <mergeCell ref="B46:B47"/>
    <mergeCell ref="A56:G56"/>
    <mergeCell ref="A57:A58"/>
    <mergeCell ref="B57:B58"/>
    <mergeCell ref="B59:B61"/>
    <mergeCell ref="B44:B45"/>
    <mergeCell ref="B41:B42"/>
    <mergeCell ref="B74:B75"/>
    <mergeCell ref="C76:C77"/>
    <mergeCell ref="A78:A79"/>
    <mergeCell ref="B78:B79"/>
    <mergeCell ref="A80:G80"/>
    <mergeCell ref="B35:B36"/>
    <mergeCell ref="A23:A24"/>
    <mergeCell ref="B23:B24"/>
    <mergeCell ref="A26:G26"/>
    <mergeCell ref="B27:B28"/>
    <mergeCell ref="B29:B30"/>
    <mergeCell ref="B31:B32"/>
    <mergeCell ref="B33:B34"/>
    <mergeCell ref="B190:H190"/>
    <mergeCell ref="B191:H191"/>
    <mergeCell ref="B177:B181"/>
    <mergeCell ref="B182:H182"/>
    <mergeCell ref="B185:H185"/>
    <mergeCell ref="C179:C180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 MAI.26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2026-08-14T10:11:06Z</dcterms:modified>
</cp:coreProperties>
</file>