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3"/>
  </bookViews>
  <sheets>
    <sheet name="Pens.40%CV" sheetId="19" r:id="rId1"/>
    <sheet name="TESTE " sheetId="25" r:id="rId2"/>
    <sheet name="Pens.40%" sheetId="26" r:id="rId3"/>
    <sheet name="Sublista E" sheetId="33" r:id="rId4"/>
  </sheets>
  <calcPr calcId="145621"/>
</workbook>
</file>

<file path=xl/calcChain.xml><?xml version="1.0" encoding="utf-8"?>
<calcChain xmlns="http://schemas.openxmlformats.org/spreadsheetml/2006/main">
  <c r="I53" i="26" l="1"/>
  <c r="H47" i="19"/>
  <c r="I58" i="26" l="1"/>
  <c r="I165" i="33" l="1"/>
  <c r="I156" i="33"/>
  <c r="I141" i="33"/>
  <c r="I92" i="33"/>
  <c r="I76" i="33"/>
  <c r="I69" i="33"/>
  <c r="I63" i="33"/>
  <c r="I52" i="33"/>
  <c r="I28" i="33"/>
  <c r="I166" i="33" l="1"/>
  <c r="H17" i="25" l="1"/>
  <c r="H12" i="25" l="1"/>
  <c r="I32" i="26" l="1"/>
  <c r="I75" i="26" l="1"/>
  <c r="H69" i="19" l="1"/>
  <c r="H11" i="19"/>
  <c r="H21" i="25" l="1"/>
  <c r="I15" i="26" l="1"/>
  <c r="I76" i="26" s="1"/>
  <c r="H61" i="19" l="1"/>
  <c r="I56" i="25" l="1"/>
  <c r="J56" i="25"/>
  <c r="I21" i="25"/>
  <c r="J21" i="25"/>
  <c r="I17" i="25"/>
  <c r="J15" i="25"/>
  <c r="J16" i="25"/>
  <c r="J17" i="25" l="1"/>
  <c r="K75" i="26" l="1"/>
  <c r="J75" i="26"/>
  <c r="J58" i="26"/>
  <c r="K58" i="26"/>
  <c r="I37" i="26"/>
  <c r="K32" i="26"/>
  <c r="J32" i="26"/>
  <c r="K15" i="26"/>
  <c r="J15" i="26"/>
  <c r="J76" i="26" l="1"/>
  <c r="K76" i="26"/>
  <c r="H56" i="25" l="1"/>
  <c r="H42" i="25"/>
  <c r="J30" i="25"/>
  <c r="J57" i="25" s="1"/>
  <c r="I30" i="25"/>
  <c r="I57" i="25" s="1"/>
  <c r="H30" i="25"/>
  <c r="H57" i="25" l="1"/>
  <c r="H73" i="19" l="1"/>
  <c r="H36" i="19" l="1"/>
  <c r="H23" i="19"/>
  <c r="H74" i="19" l="1"/>
</calcChain>
</file>

<file path=xl/sharedStrings.xml><?xml version="1.0" encoding="utf-8"?>
<sst xmlns="http://schemas.openxmlformats.org/spreadsheetml/2006/main" count="329" uniqueCount="142">
  <si>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</si>
  <si>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</si>
  <si>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</si>
  <si>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</si>
  <si>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</si>
  <si>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</si>
  <si>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</si>
  <si>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</si>
  <si>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</si>
  <si>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T O T A L  MEDIPLUS</t>
  </si>
  <si>
    <t>medicament</t>
  </si>
  <si>
    <t>Tip</t>
  </si>
  <si>
    <t>medic.</t>
  </si>
  <si>
    <t>TOTAL MEDIPLUS EXIM</t>
  </si>
  <si>
    <t>TOTAL FARMEXIM</t>
  </si>
  <si>
    <t>T O T A L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</si>
  <si>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</si>
  <si>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</si>
  <si>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</si>
  <si>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</si>
  <si>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</si>
  <si>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</si>
  <si>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</si>
  <si>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</si>
  <si>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</si>
  <si>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</si>
  <si>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>FARMEXIM S. A.</t>
  </si>
  <si>
    <t>FARMEXIM</t>
  </si>
  <si>
    <t xml:space="preserve">TOTAL FARMEXIM </t>
  </si>
  <si>
    <t>PHARMAPHARM</t>
  </si>
  <si>
    <t>TOTAL PHARMAPHARM</t>
  </si>
  <si>
    <t>TOTAL GENERAL</t>
  </si>
  <si>
    <t xml:space="preserve">Nr.si data Contr. </t>
  </si>
  <si>
    <t>Nr. si data  facturii</t>
  </si>
  <si>
    <t xml:space="preserve">TOTAL FILDAS TRADING </t>
  </si>
  <si>
    <t>FILDAS TRADING</t>
  </si>
  <si>
    <t>TOTAL FILDAS TRADING</t>
  </si>
  <si>
    <t>T O T A L  ALLIANCE HEALTHCARE</t>
  </si>
  <si>
    <t>Tip medicament</t>
  </si>
  <si>
    <t xml:space="preserve"> HEALTHCARE </t>
  </si>
  <si>
    <t xml:space="preserve">ALLIANCE  </t>
  </si>
  <si>
    <t xml:space="preserve"> MEDIPLUS EXIM</t>
  </si>
  <si>
    <t xml:space="preserve"> TOTAL MEDIPLUS EXIM</t>
  </si>
  <si>
    <t>Valoare factura cesionata lei</t>
  </si>
  <si>
    <t>valoare factura cesionata</t>
  </si>
  <si>
    <t>decontare</t>
  </si>
  <si>
    <t>Propus spre</t>
  </si>
  <si>
    <t>valoare factura</t>
  </si>
  <si>
    <t>TOTAL  ROPHARMA LOGISTIC</t>
  </si>
  <si>
    <t>DONA LOGISTIC</t>
  </si>
  <si>
    <t>TOTAL TELECREDIT IFN</t>
  </si>
  <si>
    <t>TELECREDIT IFN</t>
  </si>
  <si>
    <t>TOTAL DONA LOGISTIC</t>
  </si>
  <si>
    <t>Decontat</t>
  </si>
  <si>
    <t>anterior</t>
  </si>
  <si>
    <t xml:space="preserve"> factura</t>
  </si>
  <si>
    <t xml:space="preserve">                                                          TOTAL DONA LOGISTICA</t>
  </si>
  <si>
    <t>T OTAL FILDAS TRADING</t>
  </si>
  <si>
    <t>SUBLISTA E</t>
  </si>
  <si>
    <t>sublistele E1 si E2 compensate 50%+100%</t>
  </si>
  <si>
    <t>TESTE DE AUTOMONITORIZARE</t>
  </si>
  <si>
    <t xml:space="preserve">MEDIPLUS EXIM </t>
  </si>
  <si>
    <t>Ramas de</t>
  </si>
  <si>
    <t>plata</t>
  </si>
  <si>
    <t xml:space="preserve"> </t>
  </si>
  <si>
    <t>ROPHARMA SA</t>
  </si>
  <si>
    <t>CAS MARAMURES</t>
  </si>
  <si>
    <t>HEALTHCARE</t>
  </si>
  <si>
    <t>TOTAL ROPHARMA S A</t>
  </si>
  <si>
    <t>ROPHARMA</t>
  </si>
  <si>
    <t>TOTAL ROPHARMA</t>
  </si>
  <si>
    <t>ROPHARMA S A</t>
  </si>
  <si>
    <t>BIROU EXECUTOR JUDECATORESC</t>
  </si>
  <si>
    <t>TOTAL BIROU EXECUTOR JUDECATORESC</t>
  </si>
  <si>
    <t>DOSAR EXEC.JUD. 64/2025</t>
  </si>
  <si>
    <t>PLATI  CESIUNI  IULIE 2026</t>
  </si>
  <si>
    <t>PENSIONARI 40% CV MAI.26</t>
  </si>
  <si>
    <t>PLATI CESIUNI TESTE     IULIE 2026</t>
  </si>
  <si>
    <t>PLATI  CESIUNI      IULIE 2026</t>
  </si>
  <si>
    <t>PENSIONARI 40% MAI.26</t>
  </si>
  <si>
    <t>PLATI  CESIUNI       IULIE 2026</t>
  </si>
  <si>
    <t>IUN.2026</t>
  </si>
  <si>
    <t>GENTIANA</t>
  </si>
  <si>
    <t>256/05.06.2026</t>
  </si>
  <si>
    <t>6811/25.06.2026</t>
  </si>
  <si>
    <t>CRISFARM</t>
  </si>
  <si>
    <t>SILVER WOOLF</t>
  </si>
  <si>
    <t>SALIX FARM</t>
  </si>
  <si>
    <t>COMIRO INVEST</t>
  </si>
  <si>
    <t>1489/04.06.2026</t>
  </si>
  <si>
    <t>6109/09.06.2026</t>
  </si>
  <si>
    <t>IUL.2026</t>
  </si>
  <si>
    <t>1501/19.06.2026</t>
  </si>
  <si>
    <t>7059/02.07.2026</t>
  </si>
  <si>
    <t>Pensionari</t>
  </si>
  <si>
    <t>ENYAFARM</t>
  </si>
  <si>
    <t>1480/26.05.2026</t>
  </si>
  <si>
    <t>6175/10.06.2026</t>
  </si>
  <si>
    <t>Pensionari CV</t>
  </si>
  <si>
    <t>Teste</t>
  </si>
  <si>
    <t>AQUA 1392/04.05.2026</t>
  </si>
  <si>
    <t>CRISV 2064/15.05.2026</t>
  </si>
  <si>
    <t>ENYA 3350/14.05.2026</t>
  </si>
  <si>
    <t>GENTIANA 468/04.05.2026</t>
  </si>
  <si>
    <t>1516/01.07.2026</t>
  </si>
  <si>
    <t>7225/07.07.2026</t>
  </si>
  <si>
    <t>AQUA1399/03.06.2026</t>
  </si>
  <si>
    <t>1512/01.07.2026</t>
  </si>
  <si>
    <t>7226/07.07.2026</t>
  </si>
  <si>
    <t>MMSAL 1296/03.06.2026</t>
  </si>
  <si>
    <t>IUL2026</t>
  </si>
  <si>
    <t>1514/01.07.2026</t>
  </si>
  <si>
    <t>7227/07.07.2026</t>
  </si>
  <si>
    <t>CLT358/03.06.2026</t>
  </si>
  <si>
    <t xml:space="preserve">EARLY MOON </t>
  </si>
  <si>
    <t>1766/06.07.2026</t>
  </si>
  <si>
    <t>7355/09.07.2026</t>
  </si>
  <si>
    <t>EM 422/03.06.2026</t>
  </si>
  <si>
    <t>GALENIC-MOL</t>
  </si>
  <si>
    <t>1765/06.07.2026</t>
  </si>
  <si>
    <t>7356/09.07.2026</t>
  </si>
  <si>
    <t>GM 1517/03.06.2026</t>
  </si>
  <si>
    <t>NOVA APOTEKA</t>
  </si>
  <si>
    <t>1764/06.07.2026</t>
  </si>
  <si>
    <t>7357/09.07.2026</t>
  </si>
  <si>
    <t>N10635/03.06.2026</t>
  </si>
  <si>
    <t>50935/29.06.2026</t>
  </si>
  <si>
    <t>7649/17.07.2026</t>
  </si>
  <si>
    <t>GENTIANA 472/03.06.2026</t>
  </si>
  <si>
    <t>GENTIANA 476/03.06.2026</t>
  </si>
  <si>
    <t>Sublista E</t>
  </si>
  <si>
    <t>GENTIANA 473/03.06.2026</t>
  </si>
  <si>
    <t>SIM-JASMINFARM</t>
  </si>
  <si>
    <t>1743/01.07.2026</t>
  </si>
  <si>
    <t>7219/07.07.2026</t>
  </si>
  <si>
    <t>SIMJ 327/06.06.2026</t>
  </si>
  <si>
    <t>N10631/03.06.2026</t>
  </si>
  <si>
    <t>MMSAL 1293/03.06.2026</t>
  </si>
  <si>
    <t>CLT355/03.06.2026</t>
  </si>
  <si>
    <t>AQUA1400/03.06.2026</t>
  </si>
  <si>
    <t>MMSAL 1297/03.06.2026</t>
  </si>
  <si>
    <t>CLT359/03.06.2026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</si>
</sst>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17" fillId="3" borderId="59" applyNumberFormat="0" applyAlignment="0" applyProtection="0"/>
  </cellStyleXfs>
  <cellXfs count="732">
    <xf numFmtId="0" fontId="0" fillId="0" borderId="0" xfId="0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0" fontId="0" fillId="0" borderId="40" xfId="0" applyFill="1" applyBorder="1"/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0" fontId="0" fillId="0" borderId="51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9" fillId="0" borderId="53" xfId="1" applyFont="1" applyBorder="1" applyAlignment="1">
      <alignment horizontal="center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0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0" fontId="8" fillId="0" borderId="51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3" xfId="0" applyFill="1" applyBorder="1"/>
    <xf numFmtId="0" fontId="0" fillId="0" borderId="26" xfId="0" applyFill="1" applyBorder="1" applyAlignment="1">
      <alignment horizontal="right"/>
    </xf>
    <xf numFmtId="4" fontId="0" fillId="0" borderId="5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28" xfId="1" applyFont="1" applyBorder="1" applyAlignment="1">
      <alignment horizontal="center" vertical="top"/>
    </xf>
    <xf numFmtId="0" fontId="0" fillId="0" borderId="17" xfId="0" applyFill="1" applyBorder="1"/>
    <xf numFmtId="0" fontId="9" fillId="0" borderId="25" xfId="1" applyFont="1" applyBorder="1" applyAlignment="1">
      <alignment horizontal="right"/>
    </xf>
    <xf numFmtId="0" fontId="0" fillId="0" borderId="39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0" fillId="0" borderId="53" xfId="0" applyFont="1" applyBorder="1" applyAlignment="1">
      <alignment horizontal="center"/>
    </xf>
    <xf numFmtId="14" fontId="0" fillId="0" borderId="53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8" fillId="0" borderId="1" xfId="1" applyFont="1" applyBorder="1" applyAlignment="1">
      <alignment horizontal="right" vertical="top"/>
    </xf>
    <xf numFmtId="0" fontId="5" fillId="0" borderId="25" xfId="0" applyFont="1" applyBorder="1" applyAlignment="1">
      <alignment horizontal="center"/>
    </xf>
    <xf numFmtId="0" fontId="10" fillId="0" borderId="37" xfId="0" applyFont="1" applyBorder="1" applyAlignment="1">
      <alignment wrapText="1"/>
    </xf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10" fillId="0" borderId="53" xfId="0" applyFont="1" applyBorder="1" applyAlignment="1">
      <alignment horizontal="center" vertical="top"/>
    </xf>
    <xf numFmtId="0" fontId="0" fillId="0" borderId="48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14" fontId="0" fillId="0" borderId="25" xfId="0" applyNumberFormat="1" applyBorder="1"/>
    <xf numFmtId="14" fontId="0" fillId="0" borderId="53" xfId="0" applyNumberFormat="1" applyFill="1" applyBorder="1"/>
    <xf numFmtId="0" fontId="0" fillId="0" borderId="0" xfId="0" applyAlignment="1"/>
    <xf numFmtId="0" fontId="0" fillId="0" borderId="53" xfId="0" applyFill="1" applyBorder="1" applyAlignment="1">
      <alignment horizontal="left" vertical="top"/>
    </xf>
    <xf numFmtId="0" fontId="10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4" fontId="10" fillId="0" borderId="53" xfId="0" applyNumberFormat="1" applyFont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6" xfId="0" applyBorder="1" applyAlignment="1"/>
    <xf numFmtId="0" fontId="0" fillId="0" borderId="60" xfId="0" applyBorder="1"/>
    <xf numFmtId="0" fontId="0" fillId="0" borderId="47" xfId="0" applyFill="1" applyBorder="1" applyAlignment="1">
      <alignment vertical="top"/>
    </xf>
    <xf numFmtId="0" fontId="0" fillId="0" borderId="60" xfId="0" applyFill="1" applyBorder="1"/>
    <xf numFmtId="0" fontId="0" fillId="0" borderId="56" xfId="0" applyFill="1" applyBorder="1"/>
    <xf numFmtId="14" fontId="0" fillId="0" borderId="53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7" xfId="0" applyFill="1" applyBorder="1"/>
    <xf numFmtId="0" fontId="4" fillId="0" borderId="3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53" xfId="0" applyBorder="1"/>
    <xf numFmtId="0" fontId="9" fillId="0" borderId="2" xfId="1" applyFont="1" applyBorder="1" applyAlignment="1">
      <alignment horizontal="center" wrapText="1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8" fillId="2" borderId="69" xfId="2" applyFont="1" applyFill="1" applyBorder="1"/>
    <xf numFmtId="0" fontId="18" fillId="2" borderId="70" xfId="2" applyFont="1" applyFill="1" applyBorder="1"/>
    <xf numFmtId="0" fontId="18" fillId="2" borderId="7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/>
    </xf>
    <xf numFmtId="0" fontId="18" fillId="2" borderId="72" xfId="2" applyFont="1" applyFill="1" applyBorder="1" applyAlignment="1">
      <alignment horizontal="right" wrapText="1"/>
    </xf>
    <xf numFmtId="0" fontId="15" fillId="2" borderId="73" xfId="2" applyFont="1" applyFill="1" applyBorder="1" applyAlignment="1">
      <alignment vertical="top"/>
    </xf>
    <xf numFmtId="0" fontId="18" fillId="2" borderId="74" xfId="2" applyFont="1" applyFill="1" applyBorder="1" applyAlignment="1">
      <alignment horizontal="center" wrapText="1"/>
    </xf>
    <xf numFmtId="0" fontId="15" fillId="2" borderId="78" xfId="2" applyFont="1" applyFill="1" applyBorder="1"/>
    <xf numFmtId="0" fontId="15" fillId="2" borderId="79" xfId="2" applyFont="1" applyFill="1" applyBorder="1"/>
    <xf numFmtId="0" fontId="15" fillId="2" borderId="9" xfId="2" applyFont="1" applyFill="1" applyBorder="1"/>
    <xf numFmtId="0" fontId="15" fillId="2" borderId="74" xfId="2" applyFont="1" applyFill="1" applyBorder="1" applyAlignment="1">
      <alignment vertical="top"/>
    </xf>
    <xf numFmtId="0" fontId="18" fillId="2" borderId="84" xfId="2" applyFont="1" applyFill="1" applyBorder="1"/>
    <xf numFmtId="0" fontId="18" fillId="2" borderId="0" xfId="2" applyFont="1" applyFill="1" applyBorder="1"/>
    <xf numFmtId="0" fontId="0" fillId="0" borderId="40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4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10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4" fillId="0" borderId="53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3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3" xfId="0" applyFill="1" applyBorder="1" applyAlignment="1">
      <alignment horizontal="right"/>
    </xf>
    <xf numFmtId="0" fontId="18" fillId="2" borderId="77" xfId="2" applyFont="1" applyFill="1" applyBorder="1" applyAlignment="1">
      <alignment horizontal="right" wrapText="1"/>
    </xf>
    <xf numFmtId="0" fontId="18" fillId="2" borderId="79" xfId="2" applyFont="1" applyFill="1" applyBorder="1" applyAlignment="1">
      <alignment horizontal="right" wrapText="1"/>
    </xf>
    <xf numFmtId="49" fontId="18" fillId="2" borderId="86" xfId="2" applyNumberFormat="1" applyFont="1" applyFill="1" applyBorder="1" applyAlignment="1">
      <alignment vertical="top" wrapText="1"/>
    </xf>
    <xf numFmtId="49" fontId="18" fillId="2" borderId="87" xfId="2" applyNumberFormat="1" applyFont="1" applyFill="1" applyBorder="1" applyAlignment="1">
      <alignment vertical="top" wrapText="1"/>
    </xf>
    <xf numFmtId="0" fontId="0" fillId="0" borderId="42" xfId="0" applyBorder="1" applyAlignment="1">
      <alignment vertical="center"/>
    </xf>
    <xf numFmtId="0" fontId="0" fillId="0" borderId="52" xfId="0" applyFill="1" applyBorder="1"/>
    <xf numFmtId="0" fontId="0" fillId="0" borderId="53" xfId="0" applyBorder="1" applyAlignment="1"/>
    <xf numFmtId="0" fontId="10" fillId="0" borderId="25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Fill="1" applyBorder="1"/>
    <xf numFmtId="0" fontId="0" fillId="0" borderId="47" xfId="0" applyBorder="1" applyAlignment="1"/>
    <xf numFmtId="0" fontId="10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19" fillId="0" borderId="26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1" xfId="0" applyBorder="1"/>
    <xf numFmtId="0" fontId="0" fillId="0" borderId="29" xfId="0" applyFill="1" applyBorder="1" applyAlignment="1">
      <alignment horizontal="right"/>
    </xf>
    <xf numFmtId="0" fontId="0" fillId="0" borderId="61" xfId="0" applyFill="1" applyBorder="1" applyAlignment="1">
      <alignment horizontal="right"/>
    </xf>
    <xf numFmtId="0" fontId="0" fillId="0" borderId="83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0" fillId="0" borderId="83" xfId="0" applyBorder="1"/>
    <xf numFmtId="0" fontId="0" fillId="0" borderId="50" xfId="0" applyBorder="1"/>
    <xf numFmtId="0" fontId="0" fillId="0" borderId="22" xfId="0" applyFill="1" applyBorder="1"/>
    <xf numFmtId="0" fontId="0" fillId="0" borderId="31" xfId="0" applyFill="1" applyBorder="1"/>
    <xf numFmtId="4" fontId="0" fillId="0" borderId="60" xfId="0" applyNumberFormat="1" applyBorder="1"/>
    <xf numFmtId="4" fontId="0" fillId="0" borderId="63" xfId="0" applyNumberFormat="1" applyBorder="1"/>
    <xf numFmtId="4" fontId="0" fillId="0" borderId="63" xfId="0" applyNumberFormat="1" applyFill="1" applyBorder="1"/>
    <xf numFmtId="0" fontId="0" fillId="0" borderId="91" xfId="0" applyFill="1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54" xfId="0" applyFill="1" applyBorder="1" applyAlignment="1">
      <alignment vertical="top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39" xfId="0" applyNumberFormat="1" applyBorder="1"/>
    <xf numFmtId="4" fontId="0" fillId="0" borderId="62" xfId="0" applyNumberFormat="1" applyBorder="1"/>
    <xf numFmtId="4" fontId="0" fillId="0" borderId="90" xfId="0" applyNumberFormat="1" applyBorder="1"/>
    <xf numFmtId="4" fontId="0" fillId="0" borderId="64" xfId="0" applyNumberFormat="1" applyBorder="1"/>
    <xf numFmtId="4" fontId="0" fillId="0" borderId="62" xfId="0" applyNumberFormat="1" applyFill="1" applyBorder="1"/>
    <xf numFmtId="4" fontId="0" fillId="0" borderId="64" xfId="0" applyNumberFormat="1" applyFill="1" applyBorder="1"/>
    <xf numFmtId="0" fontId="0" fillId="0" borderId="64" xfId="0" applyBorder="1"/>
    <xf numFmtId="0" fontId="0" fillId="0" borderId="91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2" xfId="0" applyBorder="1"/>
    <xf numFmtId="0" fontId="0" fillId="0" borderId="67" xfId="0" applyBorder="1"/>
    <xf numFmtId="0" fontId="10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0" fontId="0" fillId="0" borderId="13" xfId="0" applyBorder="1"/>
    <xf numFmtId="0" fontId="0" fillId="0" borderId="30" xfId="0" applyBorder="1" applyAlignment="1"/>
    <xf numFmtId="0" fontId="0" fillId="0" borderId="45" xfId="0" applyBorder="1"/>
    <xf numFmtId="0" fontId="0" fillId="0" borderId="68" xfId="0" applyBorder="1"/>
    <xf numFmtId="0" fontId="0" fillId="0" borderId="46" xfId="0" applyBorder="1"/>
    <xf numFmtId="0" fontId="15" fillId="2" borderId="85" xfId="2" applyFont="1" applyFill="1" applyBorder="1" applyAlignment="1">
      <alignment vertical="top"/>
    </xf>
    <xf numFmtId="0" fontId="15" fillId="2" borderId="82" xfId="2" applyFont="1" applyFill="1" applyBorder="1"/>
    <xf numFmtId="0" fontId="15" fillId="2" borderId="44" xfId="2" applyFont="1" applyFill="1" applyBorder="1"/>
    <xf numFmtId="0" fontId="0" fillId="0" borderId="25" xfId="0" applyBorder="1" applyAlignment="1">
      <alignment horizontal="right"/>
    </xf>
    <xf numFmtId="0" fontId="9" fillId="0" borderId="60" xfId="1" applyFont="1" applyFill="1" applyBorder="1" applyAlignment="1">
      <alignment horizontal="center"/>
    </xf>
    <xf numFmtId="0" fontId="9" fillId="0" borderId="63" xfId="1" applyFont="1" applyFill="1" applyBorder="1" applyAlignment="1">
      <alignment horizontal="center"/>
    </xf>
    <xf numFmtId="0" fontId="0" fillId="0" borderId="44" xfId="0" applyBorder="1" applyAlignment="1">
      <alignment vertical="top"/>
    </xf>
    <xf numFmtId="0" fontId="0" fillId="0" borderId="44" xfId="0" applyBorder="1"/>
    <xf numFmtId="0" fontId="0" fillId="0" borderId="17" xfId="0" applyBorder="1" applyAlignment="1"/>
    <xf numFmtId="0" fontId="0" fillId="0" borderId="83" xfId="0" applyBorder="1" applyAlignment="1">
      <alignment vertical="top"/>
    </xf>
    <xf numFmtId="14" fontId="0" fillId="0" borderId="56" xfId="0" applyNumberFormat="1" applyBorder="1"/>
    <xf numFmtId="0" fontId="0" fillId="0" borderId="33" xfId="0" applyBorder="1"/>
    <xf numFmtId="0" fontId="0" fillId="0" borderId="28" xfId="0" applyFill="1" applyBorder="1"/>
    <xf numFmtId="0" fontId="18" fillId="2" borderId="77" xfId="2" applyFont="1" applyFill="1" applyBorder="1" applyAlignment="1">
      <alignment horizontal="center"/>
    </xf>
    <xf numFmtId="0" fontId="18" fillId="2" borderId="79" xfId="2" applyFont="1" applyFill="1" applyBorder="1" applyAlignment="1">
      <alignment horizontal="center"/>
    </xf>
    <xf numFmtId="0" fontId="18" fillId="2" borderId="80" xfId="2" applyFont="1" applyFill="1" applyBorder="1" applyAlignment="1">
      <alignment horizontal="right"/>
    </xf>
    <xf numFmtId="0" fontId="15" fillId="2" borderId="83" xfId="2" applyFont="1" applyFill="1" applyBorder="1" applyAlignment="1">
      <alignment horizontal="right"/>
    </xf>
    <xf numFmtId="0" fontId="15" fillId="2" borderId="29" xfId="2" applyFont="1" applyFill="1" applyBorder="1"/>
    <xf numFmtId="0" fontId="15" fillId="2" borderId="50" xfId="2" applyFont="1" applyFill="1" applyBorder="1" applyAlignment="1">
      <alignment horizontal="right"/>
    </xf>
    <xf numFmtId="0" fontId="0" fillId="0" borderId="35" xfId="0" applyBorder="1"/>
    <xf numFmtId="0" fontId="16" fillId="0" borderId="67" xfId="0" applyFont="1" applyBorder="1"/>
    <xf numFmtId="4" fontId="18" fillId="2" borderId="92" xfId="2" applyNumberFormat="1" applyFont="1" applyFill="1" applyBorder="1"/>
    <xf numFmtId="4" fontId="15" fillId="2" borderId="90" xfId="2" applyNumberFormat="1" applyFont="1" applyFill="1" applyBorder="1"/>
    <xf numFmtId="4" fontId="15" fillId="2" borderId="63" xfId="2" applyNumberFormat="1" applyFont="1" applyFill="1" applyBorder="1"/>
    <xf numFmtId="4" fontId="15" fillId="2" borderId="64" xfId="2" applyNumberFormat="1" applyFont="1" applyFill="1" applyBorder="1"/>
    <xf numFmtId="0" fontId="0" fillId="0" borderId="3" xfId="0" applyFill="1" applyBorder="1" applyAlignment="1"/>
    <xf numFmtId="0" fontId="9" fillId="0" borderId="26" xfId="1" applyFont="1" applyBorder="1" applyAlignment="1">
      <alignment horizontal="center" vertical="top"/>
    </xf>
    <xf numFmtId="0" fontId="10" fillId="0" borderId="53" xfId="0" applyFont="1" applyBorder="1" applyAlignment="1"/>
    <xf numFmtId="0" fontId="0" fillId="0" borderId="56" xfId="0" applyFill="1" applyBorder="1" applyAlignment="1">
      <alignment wrapText="1"/>
    </xf>
    <xf numFmtId="49" fontId="19" fillId="0" borderId="25" xfId="0" applyNumberFormat="1" applyFont="1" applyBorder="1" applyAlignment="1">
      <alignment vertical="top"/>
    </xf>
    <xf numFmtId="49" fontId="19" fillId="0" borderId="53" xfId="0" applyNumberFormat="1" applyFont="1" applyBorder="1" applyAlignment="1">
      <alignment vertical="top"/>
    </xf>
    <xf numFmtId="0" fontId="0" fillId="0" borderId="50" xfId="0" applyBorder="1" applyAlignment="1"/>
    <xf numFmtId="0" fontId="0" fillId="0" borderId="13" xfId="0" applyBorder="1"/>
    <xf numFmtId="0" fontId="0" fillId="0" borderId="52" xfId="0" applyBorder="1"/>
    <xf numFmtId="0" fontId="10" fillId="0" borderId="25" xfId="0" applyFont="1" applyBorder="1" applyAlignment="1">
      <alignment horizontal="center"/>
    </xf>
    <xf numFmtId="0" fontId="9" fillId="0" borderId="53" xfId="1" applyFont="1" applyBorder="1" applyAlignment="1">
      <alignment horizontal="center" vertical="top"/>
    </xf>
    <xf numFmtId="4" fontId="0" fillId="0" borderId="67" xfId="0" applyNumberFormat="1" applyFill="1" applyBorder="1"/>
    <xf numFmtId="4" fontId="0" fillId="0" borderId="46" xfId="0" applyNumberFormat="1" applyFill="1" applyBorder="1"/>
    <xf numFmtId="0" fontId="10" fillId="0" borderId="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95" xfId="0" applyBorder="1"/>
    <xf numFmtId="2" fontId="15" fillId="0" borderId="25" xfId="1" applyNumberFormat="1" applyFont="1" applyBorder="1" applyAlignment="1">
      <alignment horizontal="right" vertical="top"/>
    </xf>
    <xf numFmtId="0" fontId="18" fillId="2" borderId="77" xfId="2" applyFont="1" applyFill="1" applyBorder="1" applyAlignment="1">
      <alignment horizontal="center" wrapText="1"/>
    </xf>
    <xf numFmtId="0" fontId="15" fillId="2" borderId="89" xfId="2" applyFont="1" applyFill="1" applyBorder="1"/>
    <xf numFmtId="0" fontId="18" fillId="2" borderId="69" xfId="2" applyFont="1" applyFill="1" applyBorder="1" applyAlignment="1">
      <alignment vertical="top"/>
    </xf>
    <xf numFmtId="0" fontId="0" fillId="0" borderId="41" xfId="0" applyBorder="1" applyAlignment="1">
      <alignment vertical="top"/>
    </xf>
    <xf numFmtId="4" fontId="0" fillId="2" borderId="63" xfId="0" applyNumberFormat="1" applyFill="1" applyBorder="1"/>
    <xf numFmtId="0" fontId="10" fillId="0" borderId="26" xfId="0" applyFont="1" applyBorder="1" applyAlignment="1">
      <alignment vertical="center"/>
    </xf>
    <xf numFmtId="0" fontId="15" fillId="2" borderId="93" xfId="2" applyFont="1" applyFill="1" applyBorder="1" applyAlignment="1">
      <alignment horizontal="right"/>
    </xf>
    <xf numFmtId="4" fontId="15" fillId="2" borderId="25" xfId="2" applyNumberFormat="1" applyFont="1" applyFill="1" applyBorder="1"/>
    <xf numFmtId="0" fontId="15" fillId="2" borderId="77" xfId="2" applyFont="1" applyFill="1" applyBorder="1"/>
    <xf numFmtId="0" fontId="15" fillId="2" borderId="78" xfId="2" applyFont="1" applyFill="1" applyBorder="1" applyAlignment="1"/>
    <xf numFmtId="0" fontId="15" fillId="2" borderId="79" xfId="2" applyFont="1" applyFill="1" applyBorder="1" applyAlignment="1"/>
    <xf numFmtId="0" fontId="18" fillId="2" borderId="100" xfId="2" applyFont="1" applyFill="1" applyBorder="1" applyAlignment="1">
      <alignment horizontal="right"/>
    </xf>
    <xf numFmtId="4" fontId="18" fillId="2" borderId="53" xfId="2" applyNumberFormat="1" applyFont="1" applyFill="1" applyBorder="1"/>
    <xf numFmtId="0" fontId="18" fillId="2" borderId="97" xfId="2" applyFont="1" applyFill="1" applyBorder="1" applyAlignment="1">
      <alignment horizontal="right"/>
    </xf>
    <xf numFmtId="4" fontId="18" fillId="2" borderId="73" xfId="2" applyNumberFormat="1" applyFont="1" applyFill="1" applyBorder="1"/>
    <xf numFmtId="0" fontId="9" fillId="0" borderId="1" xfId="1" applyFont="1" applyBorder="1" applyAlignment="1">
      <alignment horizontal="right" vertical="top"/>
    </xf>
    <xf numFmtId="4" fontId="0" fillId="0" borderId="6" xfId="0" applyNumberFormat="1" applyBorder="1"/>
    <xf numFmtId="0" fontId="0" fillId="0" borderId="66" xfId="0" applyFill="1" applyBorder="1"/>
    <xf numFmtId="0" fontId="0" fillId="0" borderId="47" xfId="0" applyFill="1" applyBorder="1" applyAlignment="1">
      <alignment horizontal="left"/>
    </xf>
    <xf numFmtId="0" fontId="0" fillId="0" borderId="56" xfId="0" applyBorder="1"/>
    <xf numFmtId="0" fontId="0" fillId="0" borderId="4" xfId="0" applyBorder="1"/>
    <xf numFmtId="0" fontId="18" fillId="2" borderId="101" xfId="2" applyFont="1" applyFill="1" applyBorder="1" applyAlignment="1">
      <alignment horizontal="center" wrapText="1"/>
    </xf>
    <xf numFmtId="49" fontId="15" fillId="2" borderId="9" xfId="2" applyNumberFormat="1" applyFont="1" applyFill="1" applyBorder="1" applyAlignment="1">
      <alignment vertical="top" wrapText="1"/>
    </xf>
    <xf numFmtId="4" fontId="0" fillId="0" borderId="55" xfId="0" applyNumberFormat="1" applyBorder="1"/>
    <xf numFmtId="4" fontId="0" fillId="0" borderId="34" xfId="0" applyNumberFormat="1" applyFill="1" applyBorder="1"/>
    <xf numFmtId="0" fontId="0" fillId="0" borderId="56" xfId="0" applyFont="1" applyFill="1" applyBorder="1"/>
    <xf numFmtId="0" fontId="0" fillId="2" borderId="44" xfId="0" applyFill="1" applyBorder="1"/>
    <xf numFmtId="0" fontId="0" fillId="2" borderId="50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4" xfId="0" applyNumberFormat="1" applyFill="1" applyBorder="1"/>
    <xf numFmtId="4" fontId="20" fillId="0" borderId="18" xfId="0" applyNumberFormat="1" applyFont="1" applyFill="1" applyBorder="1" applyAlignment="1">
      <alignment vertical="top"/>
    </xf>
    <xf numFmtId="4" fontId="20" fillId="0" borderId="25" xfId="0" applyNumberFormat="1" applyFont="1" applyBorder="1"/>
    <xf numFmtId="4" fontId="20" fillId="0" borderId="18" xfId="0" applyNumberFormat="1" applyFont="1" applyBorder="1"/>
    <xf numFmtId="0" fontId="10" fillId="0" borderId="2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0" fillId="0" borderId="39" xfId="0" applyBorder="1" applyAlignment="1"/>
    <xf numFmtId="0" fontId="2" fillId="0" borderId="26" xfId="0" applyFont="1" applyBorder="1" applyAlignment="1">
      <alignment horizontal="center"/>
    </xf>
    <xf numFmtId="4" fontId="20" fillId="0" borderId="53" xfId="0" applyNumberFormat="1" applyFont="1" applyBorder="1"/>
    <xf numFmtId="4" fontId="20" fillId="0" borderId="18" xfId="0" applyNumberFormat="1" applyFont="1" applyBorder="1" applyAlignment="1">
      <alignment horizontal="right" vertical="center"/>
    </xf>
    <xf numFmtId="4" fontId="20" fillId="0" borderId="26" xfId="0" applyNumberFormat="1" applyFont="1" applyBorder="1"/>
    <xf numFmtId="4" fontId="20" fillId="2" borderId="90" xfId="2" applyNumberFormat="1" applyFont="1" applyFill="1" applyBorder="1"/>
    <xf numFmtId="4" fontId="20" fillId="2" borderId="18" xfId="2" applyNumberFormat="1" applyFont="1" applyFill="1" applyBorder="1" applyAlignment="1">
      <alignment horizontal="right"/>
    </xf>
    <xf numFmtId="4" fontId="20" fillId="2" borderId="18" xfId="2" applyNumberFormat="1" applyFont="1" applyFill="1" applyBorder="1"/>
    <xf numFmtId="4" fontId="20" fillId="2" borderId="25" xfId="2" applyNumberFormat="1" applyFont="1" applyFill="1" applyBorder="1"/>
    <xf numFmtId="49" fontId="19" fillId="0" borderId="26" xfId="0" applyNumberFormat="1" applyFont="1" applyBorder="1" applyAlignment="1">
      <alignment vertical="top" wrapText="1"/>
    </xf>
    <xf numFmtId="4" fontId="20" fillId="0" borderId="26" xfId="0" applyNumberFormat="1" applyFont="1" applyFill="1" applyBorder="1"/>
    <xf numFmtId="0" fontId="15" fillId="2" borderId="43" xfId="2" applyFont="1" applyFill="1" applyBorder="1"/>
    <xf numFmtId="0" fontId="18" fillId="2" borderId="85" xfId="2" applyFont="1" applyFill="1" applyBorder="1" applyAlignment="1">
      <alignment horizontal="center" wrapText="1"/>
    </xf>
    <xf numFmtId="0" fontId="18" fillId="2" borderId="9" xfId="2" applyFont="1" applyFill="1" applyBorder="1" applyAlignment="1">
      <alignment horizontal="center" wrapText="1"/>
    </xf>
    <xf numFmtId="17" fontId="15" fillId="2" borderId="9" xfId="2" applyNumberFormat="1" applyFont="1" applyFill="1" applyBorder="1"/>
    <xf numFmtId="0" fontId="15" fillId="2" borderId="9" xfId="2" applyFont="1" applyFill="1" applyBorder="1" applyAlignment="1">
      <alignment vertical="top" wrapText="1"/>
    </xf>
    <xf numFmtId="0" fontId="21" fillId="0" borderId="46" xfId="0" applyFont="1" applyBorder="1"/>
    <xf numFmtId="0" fontId="21" fillId="0" borderId="68" xfId="0" applyFont="1" applyBorder="1"/>
    <xf numFmtId="4" fontId="21" fillId="0" borderId="60" xfId="0" applyNumberFormat="1" applyFont="1" applyBorder="1"/>
    <xf numFmtId="0" fontId="0" fillId="0" borderId="53" xfId="0" applyBorder="1" applyAlignment="1"/>
    <xf numFmtId="0" fontId="0" fillId="0" borderId="54" xfId="0" applyBorder="1"/>
    <xf numFmtId="0" fontId="1" fillId="0" borderId="5" xfId="0" applyFont="1" applyBorder="1" applyAlignment="1">
      <alignment horizontal="center"/>
    </xf>
    <xf numFmtId="4" fontId="20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4" fontId="21" fillId="0" borderId="63" xfId="0" applyNumberFormat="1" applyFont="1" applyBorder="1"/>
    <xf numFmtId="0" fontId="21" fillId="0" borderId="67" xfId="0" applyFont="1" applyBorder="1"/>
    <xf numFmtId="4" fontId="20" fillId="2" borderId="32" xfId="2" applyNumberFormat="1" applyFont="1" applyFill="1" applyBorder="1"/>
    <xf numFmtId="4" fontId="20" fillId="2" borderId="26" xfId="2" applyNumberFormat="1" applyFont="1" applyFill="1" applyBorder="1"/>
    <xf numFmtId="0" fontId="21" fillId="0" borderId="95" xfId="0" applyFont="1" applyBorder="1"/>
    <xf numFmtId="4" fontId="21" fillId="0" borderId="64" xfId="0" applyNumberFormat="1" applyFont="1" applyBorder="1"/>
    <xf numFmtId="4" fontId="21" fillId="0" borderId="90" xfId="0" applyNumberFormat="1" applyFont="1" applyBorder="1"/>
    <xf numFmtId="4" fontId="20" fillId="0" borderId="63" xfId="0" applyNumberFormat="1" applyFont="1" applyBorder="1"/>
    <xf numFmtId="0" fontId="0" fillId="0" borderId="45" xfId="0" applyBorder="1" applyAlignment="1">
      <alignment horizontal="right"/>
    </xf>
    <xf numFmtId="0" fontId="9" fillId="0" borderId="95" xfId="1" applyFont="1" applyFill="1" applyBorder="1" applyAlignment="1">
      <alignment horizontal="center"/>
    </xf>
    <xf numFmtId="0" fontId="9" fillId="0" borderId="67" xfId="1" applyFont="1" applyFill="1" applyBorder="1" applyAlignment="1">
      <alignment horizontal="center"/>
    </xf>
    <xf numFmtId="0" fontId="21" fillId="0" borderId="63" xfId="0" applyFont="1" applyBorder="1"/>
    <xf numFmtId="4" fontId="20" fillId="0" borderId="32" xfId="0" applyNumberFormat="1" applyFont="1" applyFill="1" applyBorder="1"/>
    <xf numFmtId="4" fontId="20" fillId="0" borderId="14" xfId="0" applyNumberFormat="1" applyFont="1" applyBorder="1" applyAlignment="1">
      <alignment horizontal="right" vertical="center"/>
    </xf>
    <xf numFmtId="0" fontId="10" fillId="0" borderId="25" xfId="0" applyFont="1" applyBorder="1" applyAlignment="1">
      <alignment vertical="top"/>
    </xf>
    <xf numFmtId="0" fontId="18" fillId="2" borderId="73" xfId="2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0" fillId="0" borderId="90" xfId="0" applyBorder="1"/>
    <xf numFmtId="0" fontId="0" fillId="0" borderId="63" xfId="0" applyBorder="1"/>
    <xf numFmtId="0" fontId="0" fillId="0" borderId="53" xfId="0" applyBorder="1" applyAlignment="1">
      <alignment horizontal="center" vertical="top"/>
    </xf>
    <xf numFmtId="49" fontId="19" fillId="0" borderId="26" xfId="0" applyNumberFormat="1" applyFont="1" applyBorder="1" applyAlignment="1">
      <alignment vertical="top" wrapText="1"/>
    </xf>
    <xf numFmtId="0" fontId="0" fillId="0" borderId="91" xfId="0" applyBorder="1"/>
    <xf numFmtId="4" fontId="22" fillId="0" borderId="18" xfId="0" applyNumberFormat="1" applyFont="1" applyBorder="1"/>
    <xf numFmtId="0" fontId="0" fillId="0" borderId="46" xfId="0" applyFill="1" applyBorder="1"/>
    <xf numFmtId="0" fontId="0" fillId="0" borderId="58" xfId="0" applyBorder="1"/>
    <xf numFmtId="0" fontId="0" fillId="0" borderId="47" xfId="0" applyBorder="1"/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39" xfId="0" applyFill="1" applyBorder="1" applyAlignment="1">
      <alignment horizontal="left"/>
    </xf>
    <xf numFmtId="0" fontId="0" fillId="0" borderId="96" xfId="0" applyFill="1" applyBorder="1" applyAlignment="1">
      <alignment horizontal="right"/>
    </xf>
    <xf numFmtId="0" fontId="0" fillId="0" borderId="90" xfId="0" applyBorder="1" applyAlignment="1">
      <alignment vertical="top"/>
    </xf>
    <xf numFmtId="4" fontId="20" fillId="0" borderId="26" xfId="0" applyNumberFormat="1" applyFont="1" applyBorder="1" applyAlignment="1">
      <alignment horizontal="right" vertical="center"/>
    </xf>
    <xf numFmtId="0" fontId="0" fillId="2" borderId="6" xfId="0" applyFill="1" applyBorder="1" applyAlignment="1">
      <alignment vertical="top"/>
    </xf>
    <xf numFmtId="4" fontId="15" fillId="0" borderId="63" xfId="0" applyNumberFormat="1" applyFont="1" applyBorder="1"/>
    <xf numFmtId="0" fontId="0" fillId="0" borderId="4" xfId="0" applyBorder="1" applyAlignment="1">
      <alignment vertical="top"/>
    </xf>
    <xf numFmtId="0" fontId="10" fillId="0" borderId="10" xfId="0" applyFont="1" applyBorder="1" applyAlignment="1">
      <alignment vertical="top"/>
    </xf>
    <xf numFmtId="0" fontId="0" fillId="2" borderId="26" xfId="0" applyFill="1" applyBorder="1"/>
    <xf numFmtId="0" fontId="0" fillId="2" borderId="53" xfId="0" applyFill="1" applyBorder="1"/>
    <xf numFmtId="0" fontId="10" fillId="0" borderId="33" xfId="0" applyFont="1" applyBorder="1" applyAlignment="1">
      <alignment vertical="center"/>
    </xf>
    <xf numFmtId="4" fontId="0" fillId="0" borderId="39" xfId="0" applyNumberFormat="1" applyFill="1" applyBorder="1"/>
    <xf numFmtId="0" fontId="0" fillId="0" borderId="9" xfId="0" applyBorder="1"/>
    <xf numFmtId="0" fontId="10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top" wrapText="1"/>
    </xf>
    <xf numFmtId="0" fontId="10" fillId="0" borderId="53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6" xfId="0" applyFont="1" applyBorder="1" applyAlignment="1">
      <alignment horizontal="center"/>
    </xf>
    <xf numFmtId="49" fontId="19" fillId="0" borderId="25" xfId="0" applyNumberFormat="1" applyFont="1" applyBorder="1" applyAlignment="1">
      <alignment vertical="top" wrapText="1"/>
    </xf>
    <xf numFmtId="4" fontId="0" fillId="0" borderId="22" xfId="0" applyNumberFormat="1" applyFill="1" applyBorder="1"/>
    <xf numFmtId="0" fontId="0" fillId="2" borderId="25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49" fontId="19" fillId="0" borderId="53" xfId="0" applyNumberFormat="1" applyFont="1" applyBorder="1" applyAlignment="1">
      <alignment vertical="top" wrapText="1"/>
    </xf>
    <xf numFmtId="0" fontId="0" fillId="0" borderId="56" xfId="0" applyBorder="1"/>
    <xf numFmtId="49" fontId="19" fillId="0" borderId="26" xfId="0" applyNumberFormat="1" applyFont="1" applyBorder="1" applyAlignment="1">
      <alignment vertical="top" wrapText="1"/>
    </xf>
    <xf numFmtId="49" fontId="14" fillId="0" borderId="25" xfId="0" applyNumberFormat="1" applyFont="1" applyBorder="1" applyAlignment="1">
      <alignment vertical="top" wrapText="1"/>
    </xf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4" fontId="0" fillId="0" borderId="13" xfId="0" applyNumberFormat="1" applyFill="1" applyBorder="1"/>
    <xf numFmtId="0" fontId="0" fillId="0" borderId="2" xfId="0" applyBorder="1" applyAlignment="1">
      <alignment horizontal="right"/>
    </xf>
    <xf numFmtId="0" fontId="0" fillId="0" borderId="6" xfId="0" applyBorder="1" applyAlignment="1">
      <alignment vertical="top" wrapText="1"/>
    </xf>
    <xf numFmtId="4" fontId="15" fillId="0" borderId="62" xfId="0" applyNumberFormat="1" applyFont="1" applyBorder="1"/>
    <xf numFmtId="0" fontId="0" fillId="0" borderId="43" xfId="0" applyFill="1" applyBorder="1" applyAlignment="1">
      <alignment horizontal="left"/>
    </xf>
    <xf numFmtId="17" fontId="0" fillId="0" borderId="53" xfId="0" applyNumberFormat="1" applyBorder="1"/>
    <xf numFmtId="0" fontId="10" fillId="0" borderId="26" xfId="0" applyFont="1" applyBorder="1" applyAlignment="1">
      <alignment horizontal="center"/>
    </xf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4" fontId="20" fillId="0" borderId="34" xfId="0" applyNumberFormat="1" applyFont="1" applyBorder="1"/>
    <xf numFmtId="14" fontId="0" fillId="0" borderId="34" xfId="0" applyNumberFormat="1" applyFill="1" applyBorder="1"/>
    <xf numFmtId="0" fontId="10" fillId="0" borderId="33" xfId="0" applyFont="1" applyBorder="1" applyAlignment="1">
      <alignment vertical="top"/>
    </xf>
    <xf numFmtId="0" fontId="10" fillId="0" borderId="34" xfId="0" applyFont="1" applyBorder="1" applyAlignment="1">
      <alignment vertical="top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0" fillId="0" borderId="35" xfId="0" applyBorder="1" applyAlignment="1">
      <alignment vertical="top"/>
    </xf>
    <xf numFmtId="0" fontId="0" fillId="0" borderId="27" xfId="0" applyFill="1" applyBorder="1" applyAlignment="1">
      <alignment horizontal="left"/>
    </xf>
    <xf numFmtId="0" fontId="0" fillId="0" borderId="9" xfId="0" applyBorder="1"/>
    <xf numFmtId="0" fontId="18" fillId="2" borderId="34" xfId="2" applyFont="1" applyFill="1" applyBorder="1" applyAlignment="1">
      <alignment horizontal="right" wrapText="1"/>
    </xf>
    <xf numFmtId="49" fontId="18" fillId="2" borderId="34" xfId="2" applyNumberFormat="1" applyFont="1" applyFill="1" applyBorder="1" applyAlignment="1">
      <alignment vertical="top" wrapText="1"/>
    </xf>
    <xf numFmtId="0" fontId="9" fillId="0" borderId="10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0" fillId="0" borderId="27" xfId="0" applyFill="1" applyBorder="1" applyAlignment="1">
      <alignment vertical="top"/>
    </xf>
    <xf numFmtId="0" fontId="0" fillId="0" borderId="24" xfId="0" applyBorder="1" applyAlignment="1"/>
    <xf numFmtId="0" fontId="0" fillId="0" borderId="5" xfId="0" applyFill="1" applyBorder="1" applyAlignment="1">
      <alignment horizontal="right"/>
    </xf>
    <xf numFmtId="4" fontId="15" fillId="0" borderId="53" xfId="0" applyNumberFormat="1" applyFont="1" applyBorder="1"/>
    <xf numFmtId="0" fontId="18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2" borderId="39" xfId="0" applyFill="1" applyBorder="1"/>
    <xf numFmtId="0" fontId="10" fillId="0" borderId="10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0" fontId="10" fillId="0" borderId="26" xfId="0" applyFont="1" applyBorder="1" applyAlignment="1">
      <alignment horizontal="center"/>
    </xf>
    <xf numFmtId="0" fontId="0" fillId="0" borderId="63" xfId="0" applyBorder="1"/>
    <xf numFmtId="0" fontId="10" fillId="0" borderId="34" xfId="0" applyFont="1" applyBorder="1" applyAlignment="1">
      <alignment horizontal="center"/>
    </xf>
    <xf numFmtId="0" fontId="0" fillId="0" borderId="39" xfId="0" applyFill="1" applyBorder="1" applyAlignment="1">
      <alignment vertical="top"/>
    </xf>
    <xf numFmtId="49" fontId="19" fillId="0" borderId="26" xfId="0" applyNumberFormat="1" applyFont="1" applyBorder="1" applyAlignment="1">
      <alignment vertical="top" wrapText="1"/>
    </xf>
    <xf numFmtId="0" fontId="10" fillId="0" borderId="17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0" fillId="0" borderId="16" xfId="0" applyBorder="1" applyAlignment="1"/>
    <xf numFmtId="0" fontId="10" fillId="0" borderId="26" xfId="0" applyFont="1" applyBorder="1" applyAlignment="1">
      <alignment horizontal="center"/>
    </xf>
    <xf numFmtId="0" fontId="10" fillId="0" borderId="17" xfId="0" applyFont="1" applyBorder="1" applyAlignment="1">
      <alignment horizontal="center" vertical="top"/>
    </xf>
    <xf numFmtId="0" fontId="0" fillId="2" borderId="34" xfId="0" applyFill="1" applyBorder="1"/>
    <xf numFmtId="0" fontId="0" fillId="0" borderId="23" xfId="0" applyBorder="1" applyAlignment="1">
      <alignment horizontal="right"/>
    </xf>
    <xf numFmtId="0" fontId="0" fillId="0" borderId="23" xfId="0" applyBorder="1"/>
    <xf numFmtId="4" fontId="0" fillId="0" borderId="33" xfId="0" applyNumberFormat="1" applyFill="1" applyBorder="1"/>
    <xf numFmtId="0" fontId="0" fillId="0" borderId="27" xfId="0" applyBorder="1" applyAlignment="1"/>
    <xf numFmtId="0" fontId="0" fillId="0" borderId="19" xfId="0" applyBorder="1"/>
    <xf numFmtId="0" fontId="0" fillId="0" borderId="16" xfId="0" applyBorder="1"/>
    <xf numFmtId="0" fontId="0" fillId="0" borderId="25" xfId="0" applyBorder="1" applyAlignment="1">
      <alignment vertical="top"/>
    </xf>
    <xf numFmtId="0" fontId="18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0" fillId="0" borderId="32" xfId="0" applyBorder="1" applyAlignment="1">
      <alignment wrapText="1"/>
    </xf>
    <xf numFmtId="0" fontId="18" fillId="2" borderId="26" xfId="2" applyFont="1" applyFill="1" applyBorder="1" applyAlignment="1">
      <alignment vertical="top"/>
    </xf>
    <xf numFmtId="0" fontId="18" fillId="2" borderId="71" xfId="2" applyFont="1" applyFill="1" applyBorder="1"/>
    <xf numFmtId="0" fontId="18" fillId="2" borderId="10" xfId="2" applyFont="1" applyFill="1" applyBorder="1" applyAlignment="1">
      <alignment vertical="top"/>
    </xf>
    <xf numFmtId="0" fontId="18" fillId="2" borderId="17" xfId="2" applyFont="1" applyFill="1" applyBorder="1" applyAlignment="1">
      <alignment vertical="top"/>
    </xf>
    <xf numFmtId="0" fontId="18" fillId="2" borderId="6" xfId="2" applyFont="1" applyFill="1" applyBorder="1" applyAlignment="1">
      <alignment vertical="top"/>
    </xf>
    <xf numFmtId="49" fontId="18" fillId="2" borderId="102" xfId="2" applyNumberFormat="1" applyFont="1" applyFill="1" applyBorder="1"/>
    <xf numFmtId="0" fontId="18" fillId="2" borderId="70" xfId="2" applyFont="1" applyFill="1" applyBorder="1" applyAlignment="1">
      <alignment vertical="top"/>
    </xf>
    <xf numFmtId="0" fontId="18" fillId="2" borderId="12" xfId="2" applyFont="1" applyFill="1" applyBorder="1" applyAlignment="1">
      <alignment vertical="top"/>
    </xf>
    <xf numFmtId="0" fontId="18" fillId="2" borderId="30" xfId="2" applyFont="1" applyFill="1" applyBorder="1" applyAlignment="1">
      <alignment vertical="top"/>
    </xf>
    <xf numFmtId="0" fontId="0" fillId="0" borderId="9" xfId="0" applyBorder="1"/>
    <xf numFmtId="0" fontId="0" fillId="0" borderId="56" xfId="0" applyBorder="1"/>
    <xf numFmtId="0" fontId="0" fillId="0" borderId="9" xfId="0" applyBorder="1"/>
    <xf numFmtId="0" fontId="0" fillId="0" borderId="56" xfId="0" applyFill="1" applyBorder="1" applyAlignment="1">
      <alignment vertical="top"/>
    </xf>
    <xf numFmtId="0" fontId="0" fillId="2" borderId="0" xfId="0" applyFill="1" applyBorder="1"/>
    <xf numFmtId="0" fontId="9" fillId="2" borderId="25" xfId="1" applyFont="1" applyFill="1" applyBorder="1" applyAlignment="1"/>
    <xf numFmtId="0" fontId="0" fillId="0" borderId="56" xfId="0" applyBorder="1"/>
    <xf numFmtId="0" fontId="9" fillId="0" borderId="17" xfId="1" applyFont="1" applyBorder="1" applyAlignment="1">
      <alignment horizontal="center" vertical="top"/>
    </xf>
    <xf numFmtId="49" fontId="19" fillId="0" borderId="34" xfId="0" applyNumberFormat="1" applyFont="1" applyBorder="1" applyAlignment="1">
      <alignment vertical="top" wrapText="1"/>
    </xf>
    <xf numFmtId="0" fontId="0" fillId="2" borderId="56" xfId="0" applyFill="1" applyBorder="1" applyAlignment="1">
      <alignment vertical="top"/>
    </xf>
    <xf numFmtId="0" fontId="0" fillId="0" borderId="56" xfId="0" applyFill="1" applyBorder="1" applyAlignment="1">
      <alignment horizontal="left"/>
    </xf>
    <xf numFmtId="0" fontId="0" fillId="2" borderId="39" xfId="0" applyFill="1" applyBorder="1" applyAlignment="1">
      <alignment vertical="top"/>
    </xf>
    <xf numFmtId="0" fontId="0" fillId="0" borderId="26" xfId="0" applyBorder="1" applyAlignment="1">
      <alignment wrapText="1"/>
    </xf>
    <xf numFmtId="0" fontId="0" fillId="0" borderId="65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18" fillId="2" borderId="53" xfId="2" applyFont="1" applyFill="1" applyBorder="1" applyAlignment="1">
      <alignment vertical="top"/>
    </xf>
    <xf numFmtId="0" fontId="10" fillId="0" borderId="42" xfId="0" applyFont="1" applyBorder="1" applyAlignment="1">
      <alignment vertical="top"/>
    </xf>
    <xf numFmtId="0" fontId="18" fillId="2" borderId="0" xfId="2" applyFont="1" applyFill="1" applyBorder="1" applyAlignment="1">
      <alignment vertical="top"/>
    </xf>
    <xf numFmtId="0" fontId="16" fillId="0" borderId="44" xfId="0" applyFont="1" applyFill="1" applyBorder="1"/>
    <xf numFmtId="0" fontId="0" fillId="0" borderId="56" xfId="0" applyBorder="1"/>
    <xf numFmtId="0" fontId="0" fillId="0" borderId="26" xfId="0" applyBorder="1" applyAlignment="1">
      <alignment vertical="center"/>
    </xf>
    <xf numFmtId="0" fontId="0" fillId="0" borderId="9" xfId="0" applyBorder="1"/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0" fillId="0" borderId="49" xfId="0" applyBorder="1" applyAlignment="1"/>
    <xf numFmtId="0" fontId="18" fillId="2" borderId="18" xfId="2" applyFont="1" applyFill="1" applyBorder="1" applyAlignment="1">
      <alignment vertical="top"/>
    </xf>
    <xf numFmtId="0" fontId="10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wrapText="1"/>
    </xf>
    <xf numFmtId="0" fontId="10" fillId="0" borderId="10" xfId="0" applyFont="1" applyBorder="1" applyAlignment="1">
      <alignment horizontal="center"/>
    </xf>
    <xf numFmtId="0" fontId="0" fillId="0" borderId="25" xfId="0" applyBorder="1" applyAlignment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6" xfId="0" applyBorder="1" applyAlignment="1">
      <alignment vertical="top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/>
    <xf numFmtId="0" fontId="0" fillId="0" borderId="40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0" fillId="0" borderId="61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0" fillId="0" borderId="65" xfId="0" applyFont="1" applyBorder="1" applyAlignment="1">
      <alignment vertical="top"/>
    </xf>
    <xf numFmtId="0" fontId="10" fillId="0" borderId="2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0" fillId="0" borderId="26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53" xfId="0" applyBorder="1" applyAlignment="1">
      <alignment vertical="top"/>
    </xf>
    <xf numFmtId="0" fontId="10" fillId="0" borderId="53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/>
    <xf numFmtId="0" fontId="0" fillId="2" borderId="57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9" fontId="0" fillId="0" borderId="18" xfId="0" applyNumberFormat="1" applyBorder="1" applyAlignment="1">
      <alignment vertical="top"/>
    </xf>
    <xf numFmtId="0" fontId="10" fillId="0" borderId="18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10" fillId="0" borderId="57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53" xfId="0" applyBorder="1" applyAlignment="1">
      <alignment horizontal="right"/>
    </xf>
    <xf numFmtId="0" fontId="0" fillId="2" borderId="54" xfId="0" applyFill="1" applyBorder="1"/>
    <xf numFmtId="0" fontId="0" fillId="0" borderId="53" xfId="0" applyBorder="1" applyAlignment="1">
      <alignment vertical="top"/>
    </xf>
    <xf numFmtId="4" fontId="0" fillId="0" borderId="16" xfId="0" applyNumberFormat="1" applyFill="1" applyBorder="1"/>
    <xf numFmtId="0" fontId="18" fillId="2" borderId="26" xfId="2" applyFont="1" applyFill="1" applyBorder="1" applyAlignment="1">
      <alignment horizontal="right" wrapText="1"/>
    </xf>
    <xf numFmtId="0" fontId="18" fillId="2" borderId="25" xfId="2" applyFont="1" applyFill="1" applyBorder="1" applyAlignment="1">
      <alignment horizontal="center"/>
    </xf>
    <xf numFmtId="4" fontId="0" fillId="0" borderId="19" xfId="0" applyNumberFormat="1" applyFill="1" applyBorder="1"/>
    <xf numFmtId="0" fontId="18" fillId="2" borderId="10" xfId="2" applyFont="1" applyFill="1" applyBorder="1" applyAlignment="1">
      <alignment horizontal="right" wrapText="1"/>
    </xf>
    <xf numFmtId="0" fontId="0" fillId="0" borderId="32" xfId="0" applyFill="1" applyBorder="1" applyAlignment="1">
      <alignment horizontal="left"/>
    </xf>
    <xf numFmtId="0" fontId="18" fillId="2" borderId="103" xfId="2" applyFont="1" applyFill="1" applyBorder="1" applyAlignment="1">
      <alignment horizontal="right" wrapText="1"/>
    </xf>
    <xf numFmtId="49" fontId="18" fillId="2" borderId="89" xfId="2" applyNumberFormat="1" applyFont="1" applyFill="1" applyBorder="1" applyAlignment="1">
      <alignment vertical="top" wrapText="1"/>
    </xf>
    <xf numFmtId="0" fontId="18" fillId="2" borderId="89" xfId="2" applyFont="1" applyFill="1" applyBorder="1"/>
    <xf numFmtId="0" fontId="18" fillId="2" borderId="93" xfId="2" applyFont="1" applyFill="1" applyBorder="1" applyAlignment="1">
      <alignment horizontal="right"/>
    </xf>
    <xf numFmtId="4" fontId="18" fillId="2" borderId="25" xfId="2" applyNumberFormat="1" applyFont="1" applyFill="1" applyBorder="1"/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40" xfId="0" applyBorder="1"/>
    <xf numFmtId="0" fontId="10" fillId="0" borderId="3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63" xfId="0" applyBorder="1"/>
    <xf numFmtId="0" fontId="10" fillId="0" borderId="42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10" fillId="0" borderId="8" xfId="0" applyFont="1" applyBorder="1" applyAlignment="1">
      <alignment vertical="top" wrapText="1"/>
    </xf>
    <xf numFmtId="0" fontId="0" fillId="0" borderId="22" xfId="0" applyBorder="1"/>
    <xf numFmtId="0" fontId="0" fillId="0" borderId="56" xfId="0" applyBorder="1"/>
    <xf numFmtId="0" fontId="0" fillId="0" borderId="9" xfId="0" applyBorder="1"/>
    <xf numFmtId="0" fontId="0" fillId="0" borderId="56" xfId="0" applyFont="1" applyBorder="1"/>
    <xf numFmtId="0" fontId="0" fillId="0" borderId="56" xfId="0" applyBorder="1"/>
    <xf numFmtId="0" fontId="0" fillId="0" borderId="9" xfId="0" applyBorder="1"/>
    <xf numFmtId="0" fontId="0" fillId="0" borderId="53" xfId="0" applyFont="1" applyFill="1" applyBorder="1"/>
    <xf numFmtId="0" fontId="0" fillId="0" borderId="39" xfId="0" applyFont="1" applyBorder="1"/>
    <xf numFmtId="0" fontId="10" fillId="0" borderId="26" xfId="0" applyFont="1" applyFill="1" applyBorder="1"/>
    <xf numFmtId="0" fontId="0" fillId="0" borderId="9" xfId="0" applyBorder="1"/>
    <xf numFmtId="0" fontId="0" fillId="0" borderId="25" xfId="0" applyBorder="1" applyAlignment="1">
      <alignment vertical="top"/>
    </xf>
    <xf numFmtId="0" fontId="0" fillId="0" borderId="56" xfId="0" applyBorder="1"/>
    <xf numFmtId="0" fontId="0" fillId="0" borderId="9" xfId="0" applyBorder="1"/>
    <xf numFmtId="4" fontId="0" fillId="0" borderId="3" xfId="0" applyNumberFormat="1" applyFill="1" applyBorder="1"/>
    <xf numFmtId="0" fontId="10" fillId="0" borderId="10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9" xfId="0" applyBorder="1"/>
    <xf numFmtId="0" fontId="0" fillId="0" borderId="40" xfId="0" applyBorder="1"/>
    <xf numFmtId="0" fontId="0" fillId="0" borderId="52" xfId="0" applyFont="1" applyBorder="1"/>
    <xf numFmtId="0" fontId="0" fillId="0" borderId="24" xfId="0" applyFont="1" applyBorder="1"/>
    <xf numFmtId="0" fontId="10" fillId="0" borderId="1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42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49" fontId="19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94" xfId="0" applyBorder="1" applyAlignment="1">
      <alignment vertical="top"/>
    </xf>
    <xf numFmtId="0" fontId="0" fillId="0" borderId="66" xfId="0" applyBorder="1" applyAlignment="1">
      <alignment vertical="top"/>
    </xf>
    <xf numFmtId="0" fontId="0" fillId="0" borderId="10" xfId="0" applyBorder="1" applyAlignment="1">
      <alignment vertical="top"/>
    </xf>
    <xf numFmtId="0" fontId="10" fillId="0" borderId="60" xfId="0" applyFont="1" applyBorder="1" applyAlignment="1">
      <alignment vertical="top"/>
    </xf>
    <xf numFmtId="0" fontId="10" fillId="0" borderId="64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3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8" xfId="0" applyBorder="1"/>
    <xf numFmtId="0" fontId="0" fillId="0" borderId="40" xfId="0" applyBorder="1"/>
    <xf numFmtId="0" fontId="10" fillId="0" borderId="21" xfId="0" applyFont="1" applyBorder="1" applyAlignment="1">
      <alignment horizontal="center"/>
    </xf>
    <xf numFmtId="0" fontId="10" fillId="2" borderId="51" xfId="0" applyFont="1" applyFill="1" applyBorder="1" applyAlignment="1">
      <alignment vertical="top"/>
    </xf>
    <xf numFmtId="0" fontId="10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51" xfId="0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0" fillId="0" borderId="26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1" xfId="0" applyBorder="1" applyAlignment="1">
      <alignment vertic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0" fillId="0" borderId="27" xfId="0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0" fillId="0" borderId="54" xfId="0" applyBorder="1" applyAlignment="1">
      <alignment vertical="center"/>
    </xf>
    <xf numFmtId="0" fontId="10" fillId="0" borderId="15" xfId="0" applyFont="1" applyBorder="1" applyAlignment="1">
      <alignment horizontal="center"/>
    </xf>
    <xf numFmtId="0" fontId="0" fillId="0" borderId="58" xfId="0" applyBorder="1" applyAlignment="1">
      <alignment vertical="center"/>
    </xf>
    <xf numFmtId="0" fontId="10" fillId="0" borderId="2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0" fillId="0" borderId="28" xfId="0" applyBorder="1" applyAlignment="1">
      <alignment vertical="top"/>
    </xf>
    <xf numFmtId="0" fontId="18" fillId="2" borderId="72" xfId="2" applyFont="1" applyFill="1" applyBorder="1" applyAlignment="1">
      <alignment horizontal="center" vertical="top" wrapText="1"/>
    </xf>
    <xf numFmtId="0" fontId="18" fillId="2" borderId="85" xfId="2" applyFont="1" applyFill="1" applyBorder="1" applyAlignment="1">
      <alignment horizontal="center" vertical="top" wrapText="1"/>
    </xf>
    <xf numFmtId="0" fontId="18" fillId="2" borderId="74" xfId="2" applyFont="1" applyFill="1" applyBorder="1" applyAlignment="1">
      <alignment horizontal="center" vertical="top" wrapText="1"/>
    </xf>
    <xf numFmtId="0" fontId="18" fillId="2" borderId="73" xfId="2" applyFont="1" applyFill="1" applyBorder="1" applyAlignment="1">
      <alignment vertical="top"/>
    </xf>
    <xf numFmtId="0" fontId="18" fillId="2" borderId="75" xfId="2" applyFont="1" applyFill="1" applyBorder="1" applyAlignment="1">
      <alignment horizontal="center" wrapText="1"/>
    </xf>
    <xf numFmtId="0" fontId="18" fillId="2" borderId="89" xfId="2" applyFont="1" applyFill="1" applyBorder="1" applyAlignment="1">
      <alignment horizontal="center" wrapText="1"/>
    </xf>
    <xf numFmtId="0" fontId="18" fillId="2" borderId="76" xfId="2" applyFont="1" applyFill="1" applyBorder="1" applyAlignment="1">
      <alignment horizontal="center" wrapText="1"/>
    </xf>
    <xf numFmtId="0" fontId="18" fillId="2" borderId="88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vertical="top"/>
    </xf>
    <xf numFmtId="0" fontId="18" fillId="2" borderId="72" xfId="2" applyFont="1" applyFill="1" applyBorder="1" applyAlignment="1">
      <alignment horizontal="center" wrapText="1"/>
    </xf>
    <xf numFmtId="0" fontId="18" fillId="2" borderId="92" xfId="2" applyFont="1" applyFill="1" applyBorder="1" applyAlignment="1">
      <alignment horizontal="center"/>
    </xf>
    <xf numFmtId="0" fontId="18" fillId="2" borderId="73" xfId="2" applyFont="1" applyFill="1" applyBorder="1" applyAlignment="1">
      <alignment horizontal="center" wrapText="1"/>
    </xf>
    <xf numFmtId="0" fontId="10" fillId="0" borderId="53" xfId="0" applyFont="1" applyBorder="1" applyAlignment="1">
      <alignment vertical="top"/>
    </xf>
    <xf numFmtId="14" fontId="18" fillId="2" borderId="88" xfId="2" applyNumberFormat="1" applyFont="1" applyFill="1" applyBorder="1" applyAlignment="1">
      <alignment horizontal="center"/>
    </xf>
    <xf numFmtId="14" fontId="18" fillId="2" borderId="14" xfId="2" applyNumberFormat="1" applyFont="1" applyFill="1" applyBorder="1" applyAlignment="1">
      <alignment horizontal="center"/>
    </xf>
    <xf numFmtId="0" fontId="18" fillId="2" borderId="99" xfId="2" applyFont="1" applyFill="1" applyBorder="1" applyAlignment="1">
      <alignment horizontal="center" wrapText="1"/>
    </xf>
    <xf numFmtId="0" fontId="18" fillId="2" borderId="81" xfId="2" applyFont="1" applyFill="1" applyBorder="1" applyAlignment="1">
      <alignment horizontal="center" wrapText="1"/>
    </xf>
    <xf numFmtId="0" fontId="18" fillId="2" borderId="98" xfId="2" applyFont="1" applyFill="1" applyBorder="1" applyAlignment="1">
      <alignment horizontal="center" wrapText="1"/>
    </xf>
    <xf numFmtId="0" fontId="10" fillId="0" borderId="53" xfId="0" applyFont="1" applyBorder="1" applyAlignment="1">
      <alignment horizontal="center" vertical="center" wrapText="1"/>
    </xf>
    <xf numFmtId="49" fontId="15" fillId="2" borderId="85" xfId="2" applyNumberFormat="1" applyFont="1" applyFill="1" applyBorder="1" applyAlignment="1">
      <alignment vertical="top" wrapText="1"/>
    </xf>
    <xf numFmtId="49" fontId="15" fillId="2" borderId="74" xfId="2" applyNumberFormat="1" applyFont="1" applyFill="1" applyBorder="1" applyAlignment="1">
      <alignment vertical="top" wrapText="1"/>
    </xf>
    <xf numFmtId="0" fontId="15" fillId="2" borderId="73" xfId="2" applyFont="1" applyFill="1" applyBorder="1" applyAlignment="1">
      <alignment vertical="top" wrapText="1"/>
    </xf>
    <xf numFmtId="14" fontId="10" fillId="0" borderId="14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vertical="top" wrapText="1"/>
    </xf>
    <xf numFmtId="49" fontId="19" fillId="0" borderId="17" xfId="0" applyNumberFormat="1" applyFont="1" applyBorder="1" applyAlignment="1">
      <alignment vertical="top" wrapText="1"/>
    </xf>
    <xf numFmtId="49" fontId="19" fillId="0" borderId="6" xfId="0" applyNumberFormat="1" applyFont="1" applyBorder="1" applyAlignment="1">
      <alignment vertical="top" wrapText="1"/>
    </xf>
    <xf numFmtId="0" fontId="10" fillId="0" borderId="1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53" xfId="0" applyFont="1" applyBorder="1" applyAlignment="1"/>
    <xf numFmtId="0" fontId="10" fillId="0" borderId="25" xfId="0" applyFont="1" applyBorder="1" applyAlignment="1"/>
    <xf numFmtId="0" fontId="10" fillId="0" borderId="53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0" fillId="0" borderId="16" xfId="0" applyBorder="1" applyAlignment="1">
      <alignment vertical="top"/>
    </xf>
    <xf numFmtId="0" fontId="0" fillId="0" borderId="90" xfId="0" applyBorder="1"/>
    <xf numFmtId="0" fontId="0" fillId="0" borderId="63" xfId="0" applyBorder="1"/>
    <xf numFmtId="0" fontId="10" fillId="0" borderId="10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0" fillId="0" borderId="21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20" xfId="0" applyFont="1" applyBorder="1" applyAlignment="1">
      <alignment vertical="top"/>
    </xf>
    <xf numFmtId="0" fontId="0" fillId="0" borderId="5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0" xfId="0" applyBorder="1" applyAlignment="1">
      <alignment vertical="center"/>
    </xf>
    <xf numFmtId="0" fontId="10" fillId="0" borderId="4" xfId="0" applyFont="1" applyBorder="1" applyAlignment="1"/>
    <xf numFmtId="0" fontId="10" fillId="0" borderId="50" xfId="0" applyFont="1" applyBorder="1" applyAlignment="1"/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5"/>
  <sheetViews>
    <sheetView workbookViewId="0">
      <selection activeCell="G80" sqref="G80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6.85546875" customWidth="1"/>
    <col min="5" max="5" width="17.85546875" customWidth="1"/>
    <col min="6" max="6" width="13" customWidth="1"/>
    <col min="7" max="7" width="24.85546875" customWidth="1"/>
    <col min="8" max="8" width="14" customWidth="1"/>
  </cols>
  <sheetData>
    <row r="2" spans="1:12" ht="15.75" x14ac:dyDescent="0.25">
      <c r="A2" s="12"/>
      <c r="B2" s="12"/>
      <c r="C2" s="12"/>
      <c r="D2" s="13" t="s">
        <v>75</v>
      </c>
      <c r="E2" s="13"/>
      <c r="F2" s="12"/>
      <c r="G2" s="14" t="s">
        <v>76</v>
      </c>
    </row>
    <row r="4" spans="1:12" ht="15.75" thickBot="1" x14ac:dyDescent="0.3">
      <c r="H4" s="9"/>
    </row>
    <row r="5" spans="1:12" ht="26.25" x14ac:dyDescent="0.25">
      <c r="A5" s="4" t="s">
        <v>0</v>
      </c>
      <c r="B5" s="1" t="s">
        <v>1</v>
      </c>
      <c r="C5" s="129" t="s">
        <v>22</v>
      </c>
      <c r="D5" s="1" t="s">
        <v>2</v>
      </c>
      <c r="E5" s="2" t="s">
        <v>3</v>
      </c>
      <c r="F5" s="2" t="s">
        <v>11</v>
      </c>
      <c r="G5" s="187" t="s">
        <v>4</v>
      </c>
      <c r="H5" s="194" t="s">
        <v>55</v>
      </c>
    </row>
    <row r="6" spans="1:12" ht="15.75" thickBot="1" x14ac:dyDescent="0.3">
      <c r="A6" s="16" t="s">
        <v>5</v>
      </c>
      <c r="B6" s="3"/>
      <c r="C6" s="3"/>
      <c r="D6" s="3"/>
      <c r="E6" s="3" t="s">
        <v>6</v>
      </c>
      <c r="F6" s="3" t="s">
        <v>10</v>
      </c>
      <c r="G6" s="188" t="s">
        <v>7</v>
      </c>
      <c r="H6" s="69" t="s">
        <v>8</v>
      </c>
    </row>
    <row r="7" spans="1:12" hidden="1" x14ac:dyDescent="0.25">
      <c r="A7" s="123">
        <v>1</v>
      </c>
      <c r="B7" s="9" t="s">
        <v>65</v>
      </c>
      <c r="C7" s="75"/>
      <c r="D7" s="75"/>
      <c r="E7" s="75"/>
      <c r="F7" s="257"/>
      <c r="G7" s="170"/>
      <c r="H7" s="202"/>
    </row>
    <row r="8" spans="1:12" ht="15.75" hidden="1" thickBot="1" x14ac:dyDescent="0.3">
      <c r="A8" s="69"/>
      <c r="C8" s="128"/>
      <c r="D8" s="128"/>
      <c r="E8" s="128"/>
      <c r="F8" s="292"/>
      <c r="G8" s="196"/>
      <c r="H8" s="366"/>
    </row>
    <row r="9" spans="1:12" hidden="1" x14ac:dyDescent="0.25">
      <c r="A9" s="123">
        <v>2</v>
      </c>
      <c r="B9" s="434" t="s">
        <v>65</v>
      </c>
      <c r="C9" s="167"/>
      <c r="D9" s="75"/>
      <c r="E9" s="15"/>
      <c r="F9" s="121"/>
      <c r="G9" s="20"/>
      <c r="H9" s="42"/>
    </row>
    <row r="10" spans="1:12" ht="15.75" hidden="1" thickBot="1" x14ac:dyDescent="0.3">
      <c r="A10" s="60"/>
      <c r="B10" s="160"/>
      <c r="C10" s="109"/>
      <c r="D10" s="128"/>
      <c r="E10" s="5"/>
      <c r="F10" s="159"/>
      <c r="G10" s="196"/>
      <c r="H10" s="213"/>
    </row>
    <row r="11" spans="1:12" ht="15.75" thickBot="1" x14ac:dyDescent="0.3">
      <c r="A11" s="584" t="s">
        <v>68</v>
      </c>
      <c r="B11" s="585"/>
      <c r="C11" s="585"/>
      <c r="D11" s="585"/>
      <c r="E11" s="585"/>
      <c r="F11" s="585"/>
      <c r="G11" s="585"/>
      <c r="H11" s="321">
        <f>H7+H9</f>
        <v>0</v>
      </c>
    </row>
    <row r="12" spans="1:12" hidden="1" x14ac:dyDescent="0.25">
      <c r="A12" s="123">
        <v>1</v>
      </c>
      <c r="B12" s="195" t="s">
        <v>40</v>
      </c>
      <c r="C12" s="75"/>
      <c r="D12" s="15"/>
      <c r="E12" s="75"/>
      <c r="F12" s="121"/>
      <c r="G12" s="20"/>
      <c r="H12" s="55"/>
    </row>
    <row r="13" spans="1:12" ht="15.75" hidden="1" thickBot="1" x14ac:dyDescent="0.3">
      <c r="A13" s="69"/>
      <c r="B13" s="258" t="s">
        <v>39</v>
      </c>
      <c r="C13" s="128"/>
      <c r="D13" s="5"/>
      <c r="E13" s="128"/>
      <c r="F13" s="291"/>
      <c r="G13" s="193"/>
      <c r="H13" s="215"/>
    </row>
    <row r="14" spans="1:12" hidden="1" x14ac:dyDescent="0.25">
      <c r="A14" s="123">
        <v>2</v>
      </c>
      <c r="B14" s="356" t="s">
        <v>40</v>
      </c>
      <c r="C14" s="128"/>
      <c r="D14" s="5"/>
      <c r="E14" s="7"/>
      <c r="F14" s="262"/>
      <c r="G14" s="27"/>
      <c r="H14" s="55"/>
    </row>
    <row r="15" spans="1:12" ht="15.75" hidden="1" thickBot="1" x14ac:dyDescent="0.3">
      <c r="A15" s="69"/>
      <c r="B15" s="258" t="s">
        <v>39</v>
      </c>
      <c r="C15" s="128"/>
      <c r="D15" s="5"/>
      <c r="E15" s="7"/>
      <c r="F15" s="93"/>
      <c r="G15" s="44"/>
      <c r="H15" s="55"/>
    </row>
    <row r="16" spans="1:12" ht="15.75" hidden="1" thickBot="1" x14ac:dyDescent="0.3">
      <c r="A16" s="264"/>
      <c r="C16" s="75"/>
      <c r="D16" s="240"/>
      <c r="E16" s="240"/>
      <c r="F16" s="48"/>
      <c r="G16" s="21"/>
      <c r="H16" s="56"/>
      <c r="L16" s="38"/>
    </row>
    <row r="17" spans="1:13" hidden="1" x14ac:dyDescent="0.25">
      <c r="A17" s="255">
        <v>1</v>
      </c>
      <c r="B17" s="595" t="s">
        <v>23</v>
      </c>
      <c r="C17" s="75"/>
      <c r="D17" s="15"/>
      <c r="E17" s="75"/>
      <c r="F17" s="269"/>
      <c r="G17" s="26"/>
      <c r="H17" s="55"/>
    </row>
    <row r="18" spans="1:13" ht="15.75" hidden="1" thickBot="1" x14ac:dyDescent="0.3">
      <c r="A18" s="152"/>
      <c r="B18" s="596"/>
      <c r="C18" s="128"/>
      <c r="D18" s="5"/>
      <c r="E18" s="128"/>
      <c r="F18" s="93"/>
      <c r="G18" s="20"/>
      <c r="H18" s="55"/>
    </row>
    <row r="19" spans="1:13" hidden="1" x14ac:dyDescent="0.25">
      <c r="A19" s="166">
        <v>2</v>
      </c>
      <c r="B19" s="595" t="s">
        <v>23</v>
      </c>
      <c r="C19" s="75"/>
      <c r="D19" s="15"/>
      <c r="E19" s="75"/>
      <c r="F19" s="269"/>
      <c r="G19" s="478"/>
      <c r="H19" s="42"/>
    </row>
    <row r="20" spans="1:13" ht="15.75" hidden="1" thickBot="1" x14ac:dyDescent="0.3">
      <c r="A20" s="264"/>
      <c r="B20" s="596"/>
      <c r="C20" s="76"/>
      <c r="D20" s="5"/>
      <c r="E20" s="128"/>
      <c r="F20" s="331"/>
      <c r="G20" s="204"/>
      <c r="H20" s="210"/>
    </row>
    <row r="21" spans="1:13" hidden="1" x14ac:dyDescent="0.25">
      <c r="A21" s="599">
        <v>3</v>
      </c>
      <c r="B21" s="320" t="s">
        <v>40</v>
      </c>
      <c r="C21" s="75"/>
      <c r="D21" s="15"/>
      <c r="E21" s="75"/>
      <c r="F21" s="269"/>
      <c r="G21" s="26"/>
      <c r="H21" s="42"/>
      <c r="M21" s="110"/>
    </row>
    <row r="22" spans="1:13" ht="15.75" hidden="1" thickBot="1" x14ac:dyDescent="0.3">
      <c r="A22" s="600"/>
      <c r="B22" s="259" t="s">
        <v>39</v>
      </c>
      <c r="C22" s="128"/>
      <c r="D22" s="5"/>
      <c r="E22" s="128"/>
      <c r="F22" s="64"/>
      <c r="G22" s="170"/>
      <c r="H22" s="212"/>
    </row>
    <row r="23" spans="1:13" ht="15.75" customHeight="1" thickBot="1" x14ac:dyDescent="0.3">
      <c r="A23" s="601" t="s">
        <v>18</v>
      </c>
      <c r="B23" s="602"/>
      <c r="C23" s="602"/>
      <c r="D23" s="602"/>
      <c r="E23" s="602"/>
      <c r="F23" s="603"/>
      <c r="G23" s="603"/>
      <c r="H23" s="367">
        <f>SUM(H12:H22)</f>
        <v>0</v>
      </c>
      <c r="I23" s="38"/>
    </row>
    <row r="24" spans="1:13" ht="15" customHeight="1" x14ac:dyDescent="0.25">
      <c r="A24" s="183">
        <v>1</v>
      </c>
      <c r="B24" s="184" t="s">
        <v>35</v>
      </c>
      <c r="C24" s="75" t="s">
        <v>91</v>
      </c>
      <c r="D24" s="15" t="s">
        <v>87</v>
      </c>
      <c r="E24" s="17" t="s">
        <v>107</v>
      </c>
      <c r="F24" s="582" t="s">
        <v>98</v>
      </c>
      <c r="G24" s="26" t="s">
        <v>137</v>
      </c>
      <c r="H24" s="42">
        <v>469.72</v>
      </c>
    </row>
    <row r="25" spans="1:13" ht="15" customHeight="1" thickBot="1" x14ac:dyDescent="0.3">
      <c r="A25" s="183"/>
      <c r="B25" s="182"/>
      <c r="C25" s="76" t="s">
        <v>108</v>
      </c>
      <c r="D25" s="5"/>
      <c r="E25" s="7"/>
      <c r="F25" s="364"/>
      <c r="G25" s="170"/>
      <c r="H25" s="202"/>
      <c r="K25" s="38"/>
    </row>
    <row r="26" spans="1:13" ht="15" customHeight="1" x14ac:dyDescent="0.25">
      <c r="A26" s="97">
        <v>2</v>
      </c>
      <c r="B26" s="184" t="s">
        <v>35</v>
      </c>
      <c r="C26" s="75" t="s">
        <v>110</v>
      </c>
      <c r="D26" s="15" t="s">
        <v>86</v>
      </c>
      <c r="E26" s="75" t="s">
        <v>111</v>
      </c>
      <c r="F26" s="583" t="s">
        <v>98</v>
      </c>
      <c r="G26" s="26" t="s">
        <v>138</v>
      </c>
      <c r="H26" s="42">
        <v>822.01</v>
      </c>
    </row>
    <row r="27" spans="1:13" ht="15" customHeight="1" thickBot="1" x14ac:dyDescent="0.3">
      <c r="A27" s="106"/>
      <c r="B27" s="186"/>
      <c r="C27" s="128" t="s">
        <v>112</v>
      </c>
      <c r="D27" s="5"/>
      <c r="E27" s="128"/>
      <c r="F27" s="364"/>
      <c r="G27" s="170"/>
      <c r="H27" s="202"/>
    </row>
    <row r="28" spans="1:13" ht="15" hidden="1" customHeight="1" x14ac:dyDescent="0.25">
      <c r="A28" s="70"/>
      <c r="B28" s="184"/>
      <c r="C28" s="353"/>
      <c r="D28" s="353"/>
      <c r="E28" s="227"/>
      <c r="F28" s="298"/>
      <c r="G28" s="170"/>
      <c r="H28" s="201"/>
    </row>
    <row r="29" spans="1:13" ht="15" hidden="1" customHeight="1" thickBot="1" x14ac:dyDescent="0.3">
      <c r="A29" s="70"/>
      <c r="B29" s="186"/>
      <c r="C29" s="354"/>
      <c r="D29" s="354"/>
      <c r="E29" s="221"/>
      <c r="F29" s="298"/>
      <c r="G29" s="170"/>
      <c r="H29" s="210"/>
    </row>
    <row r="30" spans="1:13" ht="15" hidden="1" customHeight="1" thickBot="1" x14ac:dyDescent="0.3">
      <c r="A30" s="106"/>
      <c r="B30" s="85"/>
      <c r="C30" s="67"/>
      <c r="D30" s="128"/>
      <c r="E30" s="7"/>
      <c r="F30" s="224"/>
      <c r="G30" s="344"/>
      <c r="H30" s="213"/>
    </row>
    <row r="31" spans="1:13" ht="15" hidden="1" customHeight="1" x14ac:dyDescent="0.25">
      <c r="A31" s="97">
        <v>2</v>
      </c>
      <c r="B31" s="184" t="s">
        <v>35</v>
      </c>
      <c r="C31" s="75"/>
      <c r="D31" s="15"/>
      <c r="E31" s="75"/>
      <c r="F31" s="488"/>
      <c r="G31" s="43"/>
      <c r="H31" s="485"/>
    </row>
    <row r="32" spans="1:13" ht="17.25" hidden="1" customHeight="1" x14ac:dyDescent="0.25">
      <c r="A32" s="70"/>
      <c r="B32" s="71"/>
      <c r="C32" s="128"/>
      <c r="D32" s="5"/>
      <c r="E32" s="128"/>
      <c r="F32" s="117"/>
      <c r="G32" s="170"/>
      <c r="H32" s="202"/>
    </row>
    <row r="33" spans="1:12" ht="15" hidden="1" customHeight="1" thickBot="1" x14ac:dyDescent="0.3">
      <c r="A33" s="70"/>
      <c r="B33" s="71"/>
      <c r="C33" s="22"/>
      <c r="D33" s="128"/>
      <c r="E33" s="128"/>
      <c r="F33" s="181"/>
      <c r="G33" s="190"/>
      <c r="H33" s="214"/>
      <c r="L33" s="38"/>
    </row>
    <row r="34" spans="1:12" ht="15" hidden="1" customHeight="1" x14ac:dyDescent="0.25">
      <c r="A34" s="97">
        <v>3</v>
      </c>
      <c r="B34" s="184" t="s">
        <v>35</v>
      </c>
      <c r="C34" s="75"/>
      <c r="D34" s="15"/>
      <c r="E34" s="17"/>
      <c r="F34" s="477"/>
      <c r="G34" s="26"/>
      <c r="H34" s="42"/>
    </row>
    <row r="35" spans="1:12" ht="15" hidden="1" customHeight="1" thickBot="1" x14ac:dyDescent="0.3">
      <c r="A35" s="106"/>
      <c r="B35" s="107"/>
      <c r="C35" s="76"/>
      <c r="D35" s="5"/>
      <c r="E35" s="7"/>
      <c r="F35" s="225"/>
      <c r="G35" s="193"/>
      <c r="H35" s="52"/>
    </row>
    <row r="36" spans="1:12" ht="15.75" thickBot="1" x14ac:dyDescent="0.3">
      <c r="A36" s="584" t="s">
        <v>34</v>
      </c>
      <c r="B36" s="585"/>
      <c r="C36" s="585"/>
      <c r="D36" s="585"/>
      <c r="E36" s="585"/>
      <c r="F36" s="585"/>
      <c r="G36" s="585"/>
      <c r="H36" s="315">
        <f>SUM(H24:H35)</f>
        <v>1291.73</v>
      </c>
      <c r="L36" s="38"/>
    </row>
    <row r="37" spans="1:12" x14ac:dyDescent="0.25">
      <c r="A37" s="382">
        <v>1</v>
      </c>
      <c r="B37" s="382" t="s">
        <v>20</v>
      </c>
      <c r="C37" s="128" t="s">
        <v>91</v>
      </c>
      <c r="D37" s="5" t="s">
        <v>132</v>
      </c>
      <c r="E37" s="128" t="s">
        <v>133</v>
      </c>
      <c r="F37" s="262" t="s">
        <v>98</v>
      </c>
      <c r="G37" s="47" t="s">
        <v>135</v>
      </c>
      <c r="H37" s="55">
        <v>1056.8699999999999</v>
      </c>
    </row>
    <row r="38" spans="1:12" ht="15.75" thickBot="1" x14ac:dyDescent="0.3">
      <c r="A38" s="91"/>
      <c r="B38" s="91"/>
      <c r="C38" s="128" t="s">
        <v>134</v>
      </c>
      <c r="D38" s="5"/>
      <c r="E38" s="128"/>
      <c r="F38" s="556"/>
      <c r="G38" s="21"/>
      <c r="H38" s="261"/>
    </row>
    <row r="39" spans="1:12" x14ac:dyDescent="0.25">
      <c r="A39" s="554">
        <v>2</v>
      </c>
      <c r="B39" s="553" t="s">
        <v>20</v>
      </c>
      <c r="C39" s="75" t="s">
        <v>91</v>
      </c>
      <c r="D39" s="15" t="s">
        <v>122</v>
      </c>
      <c r="E39" s="75" t="s">
        <v>123</v>
      </c>
      <c r="F39" s="262" t="s">
        <v>98</v>
      </c>
      <c r="G39" s="72" t="s">
        <v>136</v>
      </c>
      <c r="H39" s="56">
        <v>117.43</v>
      </c>
    </row>
    <row r="40" spans="1:12" ht="15.75" thickBot="1" x14ac:dyDescent="0.3">
      <c r="A40" s="263"/>
      <c r="B40" s="555"/>
      <c r="C40" s="128" t="s">
        <v>124</v>
      </c>
      <c r="D40" s="5"/>
      <c r="E40" s="128"/>
      <c r="F40" s="361"/>
      <c r="G40" s="18"/>
      <c r="H40" s="100"/>
    </row>
    <row r="41" spans="1:12" hidden="1" x14ac:dyDescent="0.25">
      <c r="A41" s="554">
        <v>3</v>
      </c>
      <c r="B41" s="553" t="s">
        <v>20</v>
      </c>
      <c r="C41" s="75"/>
      <c r="D41" s="15"/>
      <c r="E41" s="75"/>
      <c r="F41" s="269"/>
      <c r="G41" s="43"/>
      <c r="H41" s="301"/>
    </row>
    <row r="42" spans="1:12" ht="15.75" hidden="1" thickBot="1" x14ac:dyDescent="0.3">
      <c r="A42" s="263"/>
      <c r="B42" s="555"/>
      <c r="C42" s="128"/>
      <c r="D42" s="5"/>
      <c r="E42" s="128"/>
      <c r="F42" s="40"/>
      <c r="G42" s="18"/>
      <c r="H42" s="100"/>
    </row>
    <row r="43" spans="1:12" ht="15.75" hidden="1" thickBot="1" x14ac:dyDescent="0.3">
      <c r="A43" s="91">
        <v>4</v>
      </c>
      <c r="B43" s="553" t="s">
        <v>20</v>
      </c>
      <c r="C43" s="75"/>
      <c r="D43" s="15"/>
      <c r="E43" s="10"/>
      <c r="F43" s="565"/>
      <c r="G43" s="44"/>
      <c r="H43" s="566"/>
    </row>
    <row r="44" spans="1:12" hidden="1" x14ac:dyDescent="0.25">
      <c r="A44" s="91"/>
      <c r="B44" s="558"/>
      <c r="C44" s="128"/>
      <c r="D44" s="5"/>
      <c r="E44" s="7"/>
      <c r="F44" s="556"/>
      <c r="G44" s="21"/>
      <c r="H44" s="296"/>
    </row>
    <row r="45" spans="1:12" ht="15.75" hidden="1" thickBot="1" x14ac:dyDescent="0.3">
      <c r="A45" s="263"/>
      <c r="B45" s="387"/>
      <c r="C45" s="74"/>
      <c r="D45" s="67"/>
      <c r="E45" s="19"/>
      <c r="F45" s="40"/>
      <c r="G45" s="18"/>
      <c r="H45" s="45"/>
    </row>
    <row r="46" spans="1:12" ht="15.75" hidden="1" thickBot="1" x14ac:dyDescent="0.3">
      <c r="A46" s="91"/>
      <c r="B46" s="91"/>
      <c r="C46" s="76"/>
      <c r="D46" s="5"/>
      <c r="E46" s="128"/>
      <c r="F46" s="241"/>
      <c r="G46" s="51"/>
      <c r="H46" s="74"/>
    </row>
    <row r="47" spans="1:12" ht="15.75" thickBot="1" x14ac:dyDescent="0.3">
      <c r="A47" s="153"/>
      <c r="B47" s="154"/>
      <c r="C47" s="154" t="s">
        <v>56</v>
      </c>
      <c r="D47" s="154"/>
      <c r="E47" s="155"/>
      <c r="F47" s="153"/>
      <c r="G47" s="362"/>
      <c r="H47" s="306">
        <f>H37+H38+H45+H39+H40+H41+H43</f>
        <v>1174.3</v>
      </c>
      <c r="L47" s="38"/>
    </row>
    <row r="48" spans="1:12" hidden="1" x14ac:dyDescent="0.25">
      <c r="A48" s="161">
        <v>1</v>
      </c>
      <c r="B48" s="9" t="s">
        <v>27</v>
      </c>
      <c r="C48" s="75"/>
      <c r="D48" s="75"/>
      <c r="E48" s="75"/>
      <c r="F48" s="121"/>
      <c r="G48" s="192"/>
      <c r="H48" s="201"/>
      <c r="J48" s="38"/>
    </row>
    <row r="49" spans="1:12" hidden="1" x14ac:dyDescent="0.25">
      <c r="A49" s="104"/>
      <c r="C49" s="128"/>
      <c r="D49" s="128"/>
      <c r="E49" s="128"/>
      <c r="F49" s="121"/>
      <c r="G49" s="170"/>
      <c r="H49" s="201"/>
      <c r="K49" s="38"/>
    </row>
    <row r="50" spans="1:12" hidden="1" x14ac:dyDescent="0.25">
      <c r="A50" s="104"/>
      <c r="B50" s="335"/>
      <c r="C50" s="128"/>
      <c r="D50" s="128"/>
      <c r="E50" s="128"/>
      <c r="F50" s="121"/>
      <c r="G50" s="192"/>
      <c r="H50" s="202"/>
    </row>
    <row r="51" spans="1:12" hidden="1" x14ac:dyDescent="0.25">
      <c r="A51" s="104"/>
      <c r="B51" s="335"/>
      <c r="C51" s="128"/>
      <c r="D51" s="128"/>
      <c r="E51" s="128"/>
      <c r="F51" s="121"/>
      <c r="G51" s="170"/>
      <c r="H51" s="202"/>
      <c r="I51" s="38"/>
      <c r="L51" s="38"/>
    </row>
    <row r="52" spans="1:12" ht="15.75" hidden="1" thickBot="1" x14ac:dyDescent="0.3">
      <c r="A52" s="104"/>
      <c r="B52" s="335"/>
      <c r="C52" s="334"/>
      <c r="D52" s="156"/>
      <c r="E52" s="111"/>
      <c r="F52" s="121"/>
      <c r="G52" s="365"/>
      <c r="H52" s="201"/>
      <c r="J52" s="38"/>
    </row>
    <row r="53" spans="1:12" hidden="1" x14ac:dyDescent="0.25">
      <c r="A53" s="104">
        <v>2</v>
      </c>
      <c r="B53" s="163"/>
      <c r="C53" s="75"/>
      <c r="D53" s="75"/>
      <c r="E53" s="101"/>
      <c r="F53" s="94"/>
      <c r="G53" s="203"/>
      <c r="H53" s="211"/>
    </row>
    <row r="54" spans="1:12" ht="15.75" hidden="1" thickBot="1" x14ac:dyDescent="0.3">
      <c r="A54" s="162"/>
      <c r="B54" s="164"/>
      <c r="C54" s="76"/>
      <c r="D54" s="128"/>
      <c r="E54" s="102"/>
      <c r="F54" s="93"/>
      <c r="G54" s="170"/>
      <c r="H54" s="201"/>
    </row>
    <row r="55" spans="1:12" hidden="1" x14ac:dyDescent="0.25">
      <c r="A55" s="604">
        <v>2</v>
      </c>
      <c r="B55" s="605"/>
      <c r="C55" s="158"/>
      <c r="D55" s="606"/>
      <c r="E55" s="80"/>
      <c r="F55" s="607"/>
      <c r="G55" s="608"/>
      <c r="H55" s="597"/>
    </row>
    <row r="56" spans="1:12" ht="15.75" hidden="1" thickBot="1" x14ac:dyDescent="0.3">
      <c r="A56" s="600"/>
      <c r="B56" s="592"/>
      <c r="C56" s="165"/>
      <c r="D56" s="598"/>
      <c r="E56" s="82"/>
      <c r="F56" s="598"/>
      <c r="G56" s="609"/>
      <c r="H56" s="598"/>
    </row>
    <row r="57" spans="1:12" ht="15.75" hidden="1" thickBot="1" x14ac:dyDescent="0.3">
      <c r="A57" s="589">
        <v>3</v>
      </c>
      <c r="B57" s="591"/>
      <c r="C57" s="593"/>
      <c r="D57" s="593"/>
      <c r="E57" s="593"/>
      <c r="F57" s="157"/>
      <c r="G57" s="157"/>
      <c r="H57" s="50"/>
    </row>
    <row r="58" spans="1:12" ht="15.75" hidden="1" thickBot="1" x14ac:dyDescent="0.3">
      <c r="A58" s="590"/>
      <c r="B58" s="592"/>
      <c r="C58" s="594"/>
      <c r="D58" s="594"/>
      <c r="E58" s="594"/>
      <c r="F58" s="157"/>
      <c r="G58" s="157"/>
      <c r="H58" s="114"/>
    </row>
    <row r="59" spans="1:12" hidden="1" x14ac:dyDescent="0.25">
      <c r="A59" s="87">
        <v>3</v>
      </c>
      <c r="B59" s="9" t="s">
        <v>27</v>
      </c>
      <c r="C59" s="75"/>
      <c r="D59" s="15"/>
      <c r="E59" s="75"/>
      <c r="F59" s="58"/>
      <c r="G59" s="396"/>
      <c r="H59" s="116"/>
    </row>
    <row r="60" spans="1:12" ht="15.75" hidden="1" thickBot="1" x14ac:dyDescent="0.3">
      <c r="A60" s="90"/>
      <c r="B60" s="165"/>
      <c r="C60" s="128"/>
      <c r="D60" s="5"/>
      <c r="E60" s="128"/>
      <c r="F60" s="121"/>
      <c r="G60" s="44"/>
      <c r="H60" s="450"/>
    </row>
    <row r="61" spans="1:12" ht="15.75" thickBot="1" x14ac:dyDescent="0.3">
      <c r="A61" s="584" t="s">
        <v>14</v>
      </c>
      <c r="B61" s="585"/>
      <c r="C61" s="585"/>
      <c r="D61" s="585"/>
      <c r="E61" s="585"/>
      <c r="F61" s="585"/>
      <c r="G61" s="585"/>
      <c r="H61" s="315">
        <f>H48+H49+H50+H51+H52+H59</f>
        <v>0</v>
      </c>
      <c r="J61" s="38"/>
      <c r="K61" s="38"/>
    </row>
    <row r="62" spans="1:12" x14ac:dyDescent="0.25">
      <c r="A62" s="386">
        <v>1</v>
      </c>
      <c r="B62" s="401" t="s">
        <v>25</v>
      </c>
      <c r="C62" s="73" t="s">
        <v>91</v>
      </c>
      <c r="D62" s="15" t="s">
        <v>82</v>
      </c>
      <c r="E62" s="80" t="s">
        <v>126</v>
      </c>
      <c r="F62" s="121" t="s">
        <v>98</v>
      </c>
      <c r="G62" s="20" t="s">
        <v>129</v>
      </c>
      <c r="H62" s="116">
        <v>814.18</v>
      </c>
    </row>
    <row r="63" spans="1:12" ht="15.75" thickBot="1" x14ac:dyDescent="0.3">
      <c r="A63" s="387"/>
      <c r="B63" s="131"/>
      <c r="C63" s="128" t="s">
        <v>127</v>
      </c>
      <c r="D63" s="5"/>
      <c r="E63" s="82"/>
      <c r="F63" s="33"/>
      <c r="G63" s="20"/>
      <c r="H63" s="55"/>
    </row>
    <row r="64" spans="1:12" hidden="1" x14ac:dyDescent="0.25">
      <c r="A64" s="388"/>
      <c r="B64" s="130"/>
      <c r="C64" s="22"/>
      <c r="D64" s="128"/>
      <c r="E64" s="220"/>
      <c r="F64" s="427"/>
      <c r="G64" s="20"/>
      <c r="H64" s="116"/>
    </row>
    <row r="65" spans="1:11" hidden="1" x14ac:dyDescent="0.25">
      <c r="A65" s="388"/>
      <c r="B65" s="179"/>
      <c r="C65" s="22"/>
      <c r="D65" s="128"/>
      <c r="E65" s="220"/>
      <c r="F65" s="427"/>
      <c r="G65" s="20"/>
      <c r="H65" s="116"/>
    </row>
    <row r="66" spans="1:11" ht="15.75" hidden="1" thickBot="1" x14ac:dyDescent="0.3">
      <c r="A66" s="387"/>
      <c r="B66" s="98"/>
      <c r="C66" s="393"/>
      <c r="D66" s="98"/>
      <c r="E66" s="394"/>
      <c r="F66" s="40"/>
      <c r="G66" s="18"/>
      <c r="H66" s="100"/>
    </row>
    <row r="67" spans="1:11" ht="15.75" hidden="1" thickBot="1" x14ac:dyDescent="0.3">
      <c r="A67" s="587">
        <v>1</v>
      </c>
      <c r="B67" s="256" t="s">
        <v>25</v>
      </c>
      <c r="C67" s="167"/>
      <c r="D67" s="75"/>
      <c r="E67" s="15"/>
      <c r="F67" s="176"/>
      <c r="G67" s="43"/>
      <c r="H67" s="63"/>
    </row>
    <row r="68" spans="1:11" ht="15.75" hidden="1" thickBot="1" x14ac:dyDescent="0.3">
      <c r="A68" s="588"/>
      <c r="B68" s="177"/>
      <c r="C68" s="128"/>
      <c r="D68" s="128"/>
      <c r="E68" s="5"/>
      <c r="F68" s="178"/>
      <c r="G68" s="363"/>
      <c r="H68" s="50"/>
    </row>
    <row r="69" spans="1:11" ht="15.75" thickBot="1" x14ac:dyDescent="0.3">
      <c r="A69" s="307"/>
      <c r="B69" s="586" t="s">
        <v>13</v>
      </c>
      <c r="C69" s="586"/>
      <c r="D69" s="586"/>
      <c r="E69" s="586"/>
      <c r="F69" s="586"/>
      <c r="G69" s="586"/>
      <c r="H69" s="306">
        <f>H66+H62+H63+H64+H65+H67</f>
        <v>814.18</v>
      </c>
      <c r="J69" s="38"/>
      <c r="K69" s="38"/>
    </row>
    <row r="70" spans="1:11" ht="15.75" hidden="1" thickBot="1" x14ac:dyDescent="0.3">
      <c r="A70" s="310">
        <v>1</v>
      </c>
      <c r="B70" s="312" t="s">
        <v>51</v>
      </c>
      <c r="C70" s="75"/>
      <c r="D70" s="75"/>
      <c r="E70" s="75"/>
      <c r="F70" s="262"/>
      <c r="G70" s="357"/>
      <c r="H70" s="118"/>
    </row>
    <row r="71" spans="1:11" ht="15.75" hidden="1" thickBot="1" x14ac:dyDescent="0.3">
      <c r="A71" s="263"/>
      <c r="B71" s="263"/>
      <c r="C71" s="67"/>
      <c r="D71" s="67"/>
      <c r="E71" s="67"/>
      <c r="F71" s="309"/>
      <c r="G71" s="309"/>
      <c r="H71" s="31"/>
    </row>
    <row r="72" spans="1:11" ht="15.75" hidden="1" thickBot="1" x14ac:dyDescent="0.3">
      <c r="A72" s="263"/>
      <c r="B72" s="263"/>
      <c r="C72" s="263"/>
      <c r="D72" s="308"/>
      <c r="E72" s="309"/>
      <c r="F72" s="309"/>
      <c r="G72" s="309"/>
      <c r="H72" s="31"/>
    </row>
    <row r="73" spans="1:11" ht="15.75" thickBot="1" x14ac:dyDescent="0.3">
      <c r="A73" s="308"/>
      <c r="B73" s="309"/>
      <c r="C73" s="309"/>
      <c r="D73" s="586" t="s">
        <v>50</v>
      </c>
      <c r="E73" s="586"/>
      <c r="F73" s="309"/>
      <c r="G73" s="309"/>
      <c r="H73" s="313">
        <f>H70</f>
        <v>0</v>
      </c>
    </row>
    <row r="74" spans="1:11" ht="16.5" thickBot="1" x14ac:dyDescent="0.3">
      <c r="A74" s="10"/>
      <c r="B74" s="11"/>
      <c r="C74" s="11"/>
      <c r="D74" s="586" t="s">
        <v>31</v>
      </c>
      <c r="E74" s="586"/>
      <c r="F74" s="11"/>
      <c r="G74" s="11"/>
      <c r="H74" s="358">
        <f>H23+H61+H11+H36+H47+H69+H73</f>
        <v>3280.2099999999996</v>
      </c>
      <c r="J74" s="38"/>
    </row>
    <row r="76" spans="1:11" x14ac:dyDescent="0.25">
      <c r="H76" s="38"/>
    </row>
    <row r="77" spans="1:11" x14ac:dyDescent="0.25">
      <c r="H77" s="38"/>
    </row>
    <row r="85" spans="6:6" x14ac:dyDescent="0.25">
      <c r="F85" s="66"/>
    </row>
  </sheetData>
  <mergeCells count="22">
    <mergeCell ref="A11:G11"/>
    <mergeCell ref="B17:B18"/>
    <mergeCell ref="H55:H56"/>
    <mergeCell ref="A21:A22"/>
    <mergeCell ref="A23:G23"/>
    <mergeCell ref="A36:G36"/>
    <mergeCell ref="A55:A56"/>
    <mergeCell ref="B55:B56"/>
    <mergeCell ref="D55:D56"/>
    <mergeCell ref="F55:F56"/>
    <mergeCell ref="G55:G56"/>
    <mergeCell ref="B19:B20"/>
    <mergeCell ref="A57:A58"/>
    <mergeCell ref="B57:B58"/>
    <mergeCell ref="C57:C58"/>
    <mergeCell ref="D57:D58"/>
    <mergeCell ref="E57:E58"/>
    <mergeCell ref="A61:G61"/>
    <mergeCell ref="B69:G69"/>
    <mergeCell ref="D74:E74"/>
    <mergeCell ref="A67:A68"/>
    <mergeCell ref="D73:E73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60"/>
  <sheetViews>
    <sheetView workbookViewId="0">
      <selection activeCell="A18" sqref="A18:XFD19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7.570312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  <col min="12" max="12" width="10.140625" bestFit="1" customWidth="1"/>
  </cols>
  <sheetData>
    <row r="6" spans="1:10" x14ac:dyDescent="0.25">
      <c r="A6" s="144"/>
      <c r="B6" s="144"/>
      <c r="C6" s="144"/>
      <c r="D6" s="144" t="s">
        <v>77</v>
      </c>
      <c r="E6" s="144"/>
      <c r="F6" s="144"/>
      <c r="G6" s="144"/>
      <c r="H6" s="144"/>
    </row>
    <row r="7" spans="1:10" x14ac:dyDescent="0.25">
      <c r="A7" s="144"/>
      <c r="B7" s="144"/>
      <c r="C7" s="144"/>
      <c r="D7" s="144"/>
      <c r="E7" s="144"/>
      <c r="F7" s="144"/>
      <c r="G7" s="144" t="s">
        <v>60</v>
      </c>
      <c r="H7" s="144"/>
    </row>
    <row r="8" spans="1:10" ht="15.75" thickBot="1" x14ac:dyDescent="0.3">
      <c r="A8" s="143"/>
      <c r="B8" s="143"/>
      <c r="C8" s="143"/>
      <c r="D8" s="143"/>
      <c r="E8" s="143"/>
      <c r="F8" s="143"/>
      <c r="G8" s="143"/>
      <c r="H8" s="143"/>
    </row>
    <row r="9" spans="1:10" x14ac:dyDescent="0.25">
      <c r="A9" s="134" t="s">
        <v>0</v>
      </c>
      <c r="B9" s="134" t="s">
        <v>1</v>
      </c>
      <c r="C9" s="694" t="s">
        <v>21</v>
      </c>
      <c r="D9" s="134" t="s">
        <v>2</v>
      </c>
      <c r="E9" s="134" t="s">
        <v>3</v>
      </c>
      <c r="F9" s="134" t="s">
        <v>11</v>
      </c>
      <c r="G9" s="242" t="s">
        <v>4</v>
      </c>
      <c r="H9" s="694" t="s">
        <v>44</v>
      </c>
      <c r="I9" s="75" t="s">
        <v>46</v>
      </c>
      <c r="J9" s="75" t="s">
        <v>62</v>
      </c>
    </row>
    <row r="10" spans="1:10" ht="15.75" thickBot="1" x14ac:dyDescent="0.3">
      <c r="A10" s="135" t="s">
        <v>5</v>
      </c>
      <c r="B10" s="135"/>
      <c r="C10" s="695"/>
      <c r="D10" s="135"/>
      <c r="E10" s="135" t="s">
        <v>6</v>
      </c>
      <c r="F10" s="135" t="s">
        <v>12</v>
      </c>
      <c r="G10" s="243" t="s">
        <v>7</v>
      </c>
      <c r="H10" s="696"/>
      <c r="I10" s="67" t="s">
        <v>45</v>
      </c>
      <c r="J10" s="67" t="s">
        <v>63</v>
      </c>
    </row>
    <row r="11" spans="1:10" ht="45.75" hidden="1" thickBot="1" x14ac:dyDescent="0.3">
      <c r="A11" s="489">
        <v>1</v>
      </c>
      <c r="B11" s="490" t="s">
        <v>72</v>
      </c>
      <c r="C11" s="491" t="s">
        <v>74</v>
      </c>
      <c r="D11" s="527"/>
      <c r="E11" s="528"/>
      <c r="F11" s="529"/>
      <c r="G11" s="530"/>
      <c r="H11" s="531"/>
      <c r="I11" s="209"/>
      <c r="J11" s="78"/>
    </row>
    <row r="12" spans="1:10" ht="15.75" thickBot="1" x14ac:dyDescent="0.3">
      <c r="A12" s="481"/>
      <c r="B12" s="480"/>
      <c r="C12" s="665" t="s">
        <v>73</v>
      </c>
      <c r="D12" s="666"/>
      <c r="E12" s="666"/>
      <c r="F12" s="105"/>
      <c r="G12" s="47"/>
      <c r="H12" s="482">
        <f>SUM(H11:H11)</f>
        <v>0</v>
      </c>
      <c r="I12" s="209"/>
      <c r="J12" s="78"/>
    </row>
    <row r="13" spans="1:10" ht="15.75" hidden="1" thickBot="1" x14ac:dyDescent="0.3">
      <c r="A13" s="455">
        <v>1</v>
      </c>
      <c r="B13" s="659" t="s">
        <v>41</v>
      </c>
      <c r="C13" s="167"/>
      <c r="D13" s="75"/>
      <c r="E13" s="15"/>
      <c r="F13" s="121"/>
      <c r="G13" s="44"/>
      <c r="H13" s="116"/>
      <c r="I13" s="209"/>
      <c r="J13" s="78"/>
    </row>
    <row r="14" spans="1:10" hidden="1" x14ac:dyDescent="0.25">
      <c r="A14" s="479"/>
      <c r="B14" s="697"/>
      <c r="C14" s="128"/>
      <c r="D14" s="128"/>
      <c r="E14" s="5"/>
      <c r="F14" s="59"/>
      <c r="G14" s="44"/>
      <c r="H14" s="116"/>
      <c r="I14" s="209"/>
      <c r="J14" s="78"/>
    </row>
    <row r="15" spans="1:10" ht="15.75" hidden="1" customHeight="1" thickBot="1" x14ac:dyDescent="0.3">
      <c r="A15" s="451"/>
      <c r="B15" s="660"/>
      <c r="C15" s="453"/>
      <c r="D15" s="453"/>
      <c r="E15" s="453"/>
      <c r="F15" s="124"/>
      <c r="G15" s="32"/>
      <c r="H15" s="100"/>
      <c r="I15" s="226"/>
      <c r="J15" s="78">
        <f t="shared" ref="J15:J16" si="0">H15-I15</f>
        <v>0</v>
      </c>
    </row>
    <row r="16" spans="1:10" ht="15.75" hidden="1" thickBot="1" x14ac:dyDescent="0.3">
      <c r="A16" s="451"/>
      <c r="B16" s="350"/>
      <c r="C16" s="128"/>
      <c r="D16" s="128"/>
      <c r="E16" s="128"/>
      <c r="F16" s="241"/>
      <c r="G16" s="452"/>
      <c r="H16" s="57"/>
      <c r="I16" s="226"/>
      <c r="J16" s="78">
        <f t="shared" si="0"/>
        <v>0</v>
      </c>
    </row>
    <row r="17" spans="1:16" ht="15.75" thickBot="1" x14ac:dyDescent="0.3">
      <c r="A17" s="681" t="s">
        <v>42</v>
      </c>
      <c r="B17" s="682"/>
      <c r="C17" s="682"/>
      <c r="D17" s="682"/>
      <c r="E17" s="682"/>
      <c r="F17" s="682"/>
      <c r="G17" s="682"/>
      <c r="H17" s="316">
        <f>SUM(H13:H16)</f>
        <v>0</v>
      </c>
      <c r="I17" s="316">
        <f>SUM(I11:I16)</f>
        <v>0</v>
      </c>
      <c r="J17" s="316">
        <f>SUM(J11:J16)</f>
        <v>0</v>
      </c>
      <c r="M17" s="38"/>
    </row>
    <row r="18" spans="1:16" hidden="1" x14ac:dyDescent="0.25">
      <c r="A18" s="171">
        <v>1</v>
      </c>
      <c r="B18" s="173" t="s">
        <v>20</v>
      </c>
      <c r="C18" s="75"/>
      <c r="D18" s="15"/>
      <c r="E18" s="75"/>
      <c r="F18" s="33"/>
      <c r="G18" s="20"/>
      <c r="H18" s="573"/>
      <c r="I18" s="265"/>
      <c r="J18" s="202"/>
      <c r="N18" s="5"/>
      <c r="O18" s="5"/>
      <c r="P18" s="5"/>
    </row>
    <row r="19" spans="1:16" ht="15.75" hidden="1" thickBot="1" x14ac:dyDescent="0.3">
      <c r="A19" s="172"/>
      <c r="B19" s="174"/>
      <c r="C19" s="128"/>
      <c r="D19" s="5"/>
      <c r="E19" s="128"/>
      <c r="F19" s="465"/>
      <c r="G19" s="20"/>
      <c r="H19" s="466"/>
      <c r="I19" s="266"/>
      <c r="J19" s="212"/>
      <c r="N19" s="5"/>
      <c r="O19" s="5"/>
      <c r="P19" s="5"/>
    </row>
    <row r="20" spans="1:16" ht="15.75" hidden="1" thickBot="1" x14ac:dyDescent="0.3">
      <c r="A20" s="416"/>
      <c r="B20" s="417"/>
      <c r="C20" s="22"/>
      <c r="D20" s="5"/>
      <c r="E20" s="5"/>
      <c r="F20" s="93"/>
      <c r="G20" s="20"/>
      <c r="H20" s="415"/>
      <c r="I20" s="297"/>
      <c r="J20" s="52"/>
      <c r="N20" s="5"/>
      <c r="O20" s="5"/>
      <c r="P20" s="5"/>
    </row>
    <row r="21" spans="1:16" ht="15.75" thickBot="1" x14ac:dyDescent="0.3">
      <c r="A21" s="698" t="s">
        <v>17</v>
      </c>
      <c r="B21" s="699"/>
      <c r="C21" s="699"/>
      <c r="D21" s="699"/>
      <c r="E21" s="699"/>
      <c r="F21" s="699"/>
      <c r="G21" s="699"/>
      <c r="H21" s="317">
        <f>H18+H19+H20</f>
        <v>0</v>
      </c>
      <c r="I21" s="317">
        <f t="shared" ref="I21:J21" si="1">I18</f>
        <v>0</v>
      </c>
      <c r="J21" s="317">
        <f t="shared" si="1"/>
        <v>0</v>
      </c>
      <c r="N21" s="5"/>
      <c r="O21" s="5"/>
      <c r="P21" s="5"/>
    </row>
    <row r="22" spans="1:16" x14ac:dyDescent="0.25">
      <c r="A22" s="136">
        <v>1</v>
      </c>
      <c r="B22" s="134" t="s">
        <v>35</v>
      </c>
      <c r="C22" s="73" t="s">
        <v>81</v>
      </c>
      <c r="D22" s="15" t="s">
        <v>88</v>
      </c>
      <c r="E22" s="75" t="s">
        <v>89</v>
      </c>
      <c r="F22" s="103" t="s">
        <v>99</v>
      </c>
      <c r="G22" s="20" t="s">
        <v>100</v>
      </c>
      <c r="H22" s="42">
        <v>480</v>
      </c>
      <c r="I22" s="375"/>
      <c r="J22" s="369"/>
    </row>
    <row r="23" spans="1:16" ht="15.75" thickBot="1" x14ac:dyDescent="0.3">
      <c r="A23" s="424"/>
      <c r="B23" s="135"/>
      <c r="C23" s="76" t="s">
        <v>90</v>
      </c>
      <c r="D23" s="5"/>
      <c r="E23" s="128"/>
      <c r="F23" s="399"/>
      <c r="G23" s="18"/>
      <c r="H23" s="45"/>
      <c r="I23" s="425"/>
      <c r="J23" s="398"/>
    </row>
    <row r="24" spans="1:16" ht="15.75" thickBot="1" x14ac:dyDescent="0.3">
      <c r="A24" s="543">
        <v>2</v>
      </c>
      <c r="B24" s="134" t="s">
        <v>35</v>
      </c>
      <c r="C24" s="128" t="s">
        <v>91</v>
      </c>
      <c r="D24" s="5" t="s">
        <v>85</v>
      </c>
      <c r="E24" s="7" t="s">
        <v>92</v>
      </c>
      <c r="F24" s="103" t="s">
        <v>99</v>
      </c>
      <c r="G24" s="30" t="s">
        <v>101</v>
      </c>
      <c r="H24" s="577">
        <v>3600</v>
      </c>
      <c r="I24" s="542"/>
      <c r="J24" s="423"/>
    </row>
    <row r="25" spans="1:16" ht="15.75" thickBot="1" x14ac:dyDescent="0.3">
      <c r="A25" s="424"/>
      <c r="B25" s="544"/>
      <c r="C25" s="128" t="s">
        <v>93</v>
      </c>
      <c r="D25" s="5"/>
      <c r="E25" s="7"/>
      <c r="F25" s="420"/>
      <c r="G25" s="452"/>
      <c r="H25" s="448"/>
      <c r="I25" s="542"/>
      <c r="J25" s="423"/>
    </row>
    <row r="26" spans="1:16" x14ac:dyDescent="0.25">
      <c r="A26" s="543">
        <v>3</v>
      </c>
      <c r="B26" s="134" t="s">
        <v>35</v>
      </c>
      <c r="C26" s="75" t="s">
        <v>81</v>
      </c>
      <c r="D26" s="15" t="s">
        <v>95</v>
      </c>
      <c r="E26" s="17" t="s">
        <v>96</v>
      </c>
      <c r="F26" s="474" t="s">
        <v>99</v>
      </c>
      <c r="G26" s="20" t="s">
        <v>102</v>
      </c>
      <c r="H26" s="42">
        <v>598.79999999999995</v>
      </c>
      <c r="I26" s="542"/>
      <c r="J26" s="423"/>
    </row>
    <row r="27" spans="1:16" ht="15.75" thickBot="1" x14ac:dyDescent="0.3">
      <c r="A27" s="424"/>
      <c r="B27" s="544"/>
      <c r="C27" s="128" t="s">
        <v>97</v>
      </c>
      <c r="D27" s="5"/>
      <c r="E27" s="7"/>
      <c r="F27" s="414"/>
      <c r="G27" s="30"/>
      <c r="H27" s="545"/>
      <c r="I27" s="542"/>
      <c r="J27" s="423"/>
    </row>
    <row r="28" spans="1:16" x14ac:dyDescent="0.25">
      <c r="A28" s="546">
        <v>4</v>
      </c>
      <c r="B28" s="134" t="s">
        <v>35</v>
      </c>
      <c r="C28" s="15"/>
      <c r="D28" s="15"/>
      <c r="E28" s="15"/>
      <c r="F28" s="547"/>
      <c r="G28" s="26"/>
      <c r="H28" s="446"/>
      <c r="I28" s="68"/>
      <c r="J28" s="423"/>
    </row>
    <row r="29" spans="1:16" ht="15.75" thickBot="1" x14ac:dyDescent="0.3">
      <c r="A29" s="548"/>
      <c r="B29" s="549"/>
      <c r="C29" s="550"/>
      <c r="D29" s="550"/>
      <c r="E29" s="550"/>
      <c r="F29" s="550"/>
      <c r="G29" s="551"/>
      <c r="H29" s="552"/>
      <c r="I29" s="328"/>
      <c r="J29" s="342"/>
    </row>
    <row r="30" spans="1:16" ht="15.75" thickBot="1" x14ac:dyDescent="0.3">
      <c r="A30" s="700" t="s">
        <v>57</v>
      </c>
      <c r="B30" s="701"/>
      <c r="C30" s="701"/>
      <c r="D30" s="701"/>
      <c r="E30" s="701"/>
      <c r="F30" s="701"/>
      <c r="G30" s="702"/>
      <c r="H30" s="318">
        <f>SUM(H22:H29)</f>
        <v>4678.8</v>
      </c>
      <c r="I30" s="338">
        <f>SUM(I22:I29)</f>
        <v>0</v>
      </c>
      <c r="J30" s="339">
        <f>SUM(J22:J29)</f>
        <v>0</v>
      </c>
    </row>
    <row r="31" spans="1:16" ht="15.75" hidden="1" thickBot="1" x14ac:dyDescent="0.3">
      <c r="A31" s="273">
        <v>1</v>
      </c>
      <c r="B31" s="619" t="s">
        <v>27</v>
      </c>
      <c r="C31" s="75"/>
      <c r="D31" s="15"/>
      <c r="E31" s="75"/>
      <c r="F31" s="95"/>
      <c r="G31" s="18"/>
      <c r="H31" s="37"/>
      <c r="I31" s="340"/>
      <c r="J31" s="329"/>
    </row>
    <row r="32" spans="1:16" ht="15.75" hidden="1" thickBot="1" x14ac:dyDescent="0.3">
      <c r="A32" s="294"/>
      <c r="B32" s="703"/>
      <c r="C32" s="128"/>
      <c r="D32" s="5"/>
      <c r="E32" s="128"/>
      <c r="F32" s="180"/>
      <c r="G32" s="21"/>
      <c r="H32" s="296"/>
      <c r="I32" s="337"/>
      <c r="J32" s="336"/>
    </row>
    <row r="33" spans="1:12" hidden="1" x14ac:dyDescent="0.25">
      <c r="A33" s="273">
        <v>2</v>
      </c>
      <c r="B33" s="619" t="s">
        <v>27</v>
      </c>
      <c r="C33" s="75"/>
      <c r="D33" s="15"/>
      <c r="E33" s="75"/>
      <c r="F33" s="93"/>
      <c r="G33" s="44"/>
      <c r="H33" s="116"/>
      <c r="I33" s="337"/>
      <c r="J33" s="336"/>
    </row>
    <row r="34" spans="1:12" hidden="1" x14ac:dyDescent="0.25">
      <c r="A34" s="294"/>
      <c r="B34" s="703"/>
      <c r="C34" s="128"/>
      <c r="D34" s="5"/>
      <c r="E34" s="128"/>
      <c r="F34" s="93"/>
      <c r="G34" s="44"/>
      <c r="H34" s="116"/>
      <c r="I34" s="337"/>
      <c r="J34" s="336"/>
    </row>
    <row r="35" spans="1:12" ht="15.75" hidden="1" thickBot="1" x14ac:dyDescent="0.3">
      <c r="A35" s="324"/>
      <c r="B35" s="295"/>
      <c r="C35" s="141"/>
      <c r="D35" s="141"/>
      <c r="E35" s="141"/>
      <c r="F35" s="93"/>
      <c r="G35" s="20"/>
      <c r="H35" s="116"/>
      <c r="I35" s="327"/>
      <c r="J35" s="341"/>
    </row>
    <row r="36" spans="1:12" hidden="1" x14ac:dyDescent="0.25">
      <c r="A36" s="324"/>
      <c r="B36" s="295"/>
      <c r="C36" s="325"/>
      <c r="D36" s="141"/>
      <c r="E36" s="141"/>
      <c r="F36" s="121"/>
      <c r="G36" s="20"/>
      <c r="H36" s="116"/>
      <c r="I36" s="328"/>
      <c r="J36" s="342"/>
    </row>
    <row r="37" spans="1:12" hidden="1" x14ac:dyDescent="0.25">
      <c r="A37" s="324"/>
      <c r="B37" s="295"/>
      <c r="C37" s="325"/>
      <c r="D37" s="141"/>
      <c r="E37" s="141"/>
      <c r="F37" s="121"/>
      <c r="G37" s="20"/>
      <c r="H37" s="116"/>
      <c r="I37" s="337"/>
      <c r="J37" s="336"/>
    </row>
    <row r="38" spans="1:12" ht="15.75" hidden="1" thickBot="1" x14ac:dyDescent="0.3">
      <c r="A38" s="324"/>
      <c r="B38" s="326"/>
      <c r="C38" s="141"/>
      <c r="D38" s="141"/>
      <c r="E38" s="141"/>
      <c r="F38" s="322"/>
      <c r="G38" s="246"/>
      <c r="H38" s="253"/>
      <c r="I38" s="327"/>
      <c r="J38" s="341"/>
    </row>
    <row r="39" spans="1:12" hidden="1" x14ac:dyDescent="0.25">
      <c r="A39" s="323">
        <v>2</v>
      </c>
      <c r="B39" s="704"/>
      <c r="C39" s="229"/>
      <c r="D39" s="229"/>
      <c r="E39" s="230"/>
      <c r="F39" s="231"/>
      <c r="G39" s="247"/>
      <c r="H39" s="251"/>
      <c r="I39" s="328"/>
      <c r="J39" s="342"/>
    </row>
    <row r="40" spans="1:12" hidden="1" x14ac:dyDescent="0.25">
      <c r="A40" s="138"/>
      <c r="B40" s="705"/>
      <c r="C40" s="142"/>
      <c r="D40" s="142"/>
      <c r="E40" s="139"/>
      <c r="F40" s="141"/>
      <c r="G40" s="245"/>
      <c r="H40" s="252"/>
      <c r="I40" s="337"/>
      <c r="J40" s="336"/>
    </row>
    <row r="41" spans="1:12" ht="15.75" hidden="1" thickBot="1" x14ac:dyDescent="0.3">
      <c r="A41" s="351"/>
      <c r="B41" s="706"/>
      <c r="C41" s="137"/>
      <c r="D41" s="137"/>
      <c r="E41" s="140"/>
      <c r="F41" s="141"/>
      <c r="G41" s="245"/>
      <c r="H41" s="252"/>
      <c r="I41" s="337"/>
      <c r="J41" s="336"/>
    </row>
    <row r="42" spans="1:12" ht="15.75" thickBot="1" x14ac:dyDescent="0.3">
      <c r="A42" s="636" t="s">
        <v>14</v>
      </c>
      <c r="B42" s="586"/>
      <c r="C42" s="586"/>
      <c r="D42" s="586"/>
      <c r="E42" s="586"/>
      <c r="F42" s="586"/>
      <c r="G42" s="586"/>
      <c r="H42" s="319">
        <f>H31+H35+H36+H37+H38+H32+H33+H34+H39+H40+H41</f>
        <v>0</v>
      </c>
      <c r="I42" s="337">
        <v>0</v>
      </c>
      <c r="J42" s="343">
        <v>0</v>
      </c>
    </row>
    <row r="43" spans="1:12" x14ac:dyDescent="0.25">
      <c r="A43" s="281">
        <v>1</v>
      </c>
      <c r="B43" s="685" t="s">
        <v>23</v>
      </c>
      <c r="C43" s="75" t="s">
        <v>81</v>
      </c>
      <c r="D43" s="15" t="s">
        <v>82</v>
      </c>
      <c r="E43" s="75" t="s">
        <v>83</v>
      </c>
      <c r="F43" s="121" t="s">
        <v>99</v>
      </c>
      <c r="G43" s="20" t="s">
        <v>103</v>
      </c>
      <c r="H43" s="55">
        <v>33550.800000000003</v>
      </c>
      <c r="I43" s="33"/>
      <c r="J43" s="201"/>
      <c r="L43" s="38"/>
    </row>
    <row r="44" spans="1:12" ht="15.75" thickBot="1" x14ac:dyDescent="0.3">
      <c r="A44" s="230"/>
      <c r="B44" s="686"/>
      <c r="C44" s="128" t="s">
        <v>84</v>
      </c>
      <c r="D44" s="5"/>
      <c r="E44" s="128"/>
      <c r="F44" s="95"/>
      <c r="G44" s="18"/>
      <c r="H44" s="199"/>
      <c r="I44" s="221"/>
      <c r="J44" s="201"/>
    </row>
    <row r="45" spans="1:12" hidden="1" x14ac:dyDescent="0.25">
      <c r="A45" s="282"/>
      <c r="B45" s="687"/>
      <c r="C45" s="75"/>
      <c r="D45" s="24"/>
      <c r="E45" s="75"/>
      <c r="F45" s="93"/>
      <c r="G45" s="20"/>
      <c r="H45" s="55"/>
      <c r="I45" s="221"/>
      <c r="J45" s="201"/>
    </row>
    <row r="46" spans="1:12" ht="15.75" hidden="1" thickBot="1" x14ac:dyDescent="0.3">
      <c r="A46" s="283"/>
      <c r="B46" s="688"/>
      <c r="C46" s="128"/>
      <c r="D46" s="5"/>
      <c r="E46" s="128"/>
      <c r="F46" s="274"/>
      <c r="G46" s="279"/>
      <c r="H46" s="280"/>
      <c r="I46" s="221"/>
      <c r="J46" s="201"/>
    </row>
    <row r="47" spans="1:12" ht="15.75" hidden="1" thickBot="1" x14ac:dyDescent="0.3">
      <c r="A47" s="143"/>
      <c r="B47" s="143"/>
      <c r="C47" s="143"/>
      <c r="D47" s="143"/>
      <c r="E47" s="143"/>
      <c r="F47" s="143"/>
      <c r="G47" s="284"/>
      <c r="H47" s="285"/>
      <c r="I47" s="221"/>
      <c r="J47" s="201"/>
    </row>
    <row r="48" spans="1:12" ht="15.75" hidden="1" thickBot="1" x14ac:dyDescent="0.3">
      <c r="A48" s="455">
        <v>1</v>
      </c>
      <c r="B48" s="685" t="s">
        <v>23</v>
      </c>
      <c r="C48" s="75"/>
      <c r="D48" s="15"/>
      <c r="E48" s="75"/>
      <c r="F48" s="95"/>
      <c r="G48" s="18"/>
      <c r="H48" s="46"/>
      <c r="I48" s="376"/>
      <c r="J48" s="201"/>
    </row>
    <row r="49" spans="1:14" ht="15.75" hidden="1" thickBot="1" x14ac:dyDescent="0.3">
      <c r="A49" s="451"/>
      <c r="B49" s="687"/>
      <c r="C49" s="128"/>
      <c r="D49" s="5"/>
      <c r="E49" s="128"/>
      <c r="F49" s="55"/>
      <c r="G49" s="20"/>
      <c r="H49" s="55"/>
      <c r="I49" s="221"/>
      <c r="J49" s="201"/>
    </row>
    <row r="50" spans="1:14" ht="15.75" hidden="1" thickBot="1" x14ac:dyDescent="0.3">
      <c r="A50" s="458"/>
      <c r="B50" s="688"/>
      <c r="C50" s="460"/>
      <c r="D50" s="461"/>
      <c r="E50" s="461"/>
      <c r="F50" s="133"/>
      <c r="G50" s="244"/>
      <c r="H50" s="250"/>
      <c r="I50" s="221"/>
      <c r="J50" s="201"/>
    </row>
    <row r="51" spans="1:14" ht="15" hidden="1" customHeight="1" x14ac:dyDescent="0.25">
      <c r="A51" s="457">
        <v>2</v>
      </c>
      <c r="B51" s="462" t="s">
        <v>40</v>
      </c>
      <c r="C51" s="75"/>
      <c r="D51" s="15"/>
      <c r="E51" s="75"/>
      <c r="F51" s="33"/>
      <c r="G51" s="20"/>
      <c r="H51" s="55"/>
      <c r="I51" s="221"/>
      <c r="J51" s="201"/>
    </row>
    <row r="52" spans="1:14" ht="15.75" hidden="1" thickBot="1" x14ac:dyDescent="0.3">
      <c r="A52" s="459"/>
      <c r="B52" s="463" t="s">
        <v>67</v>
      </c>
      <c r="C52" s="128"/>
      <c r="D52" s="5"/>
      <c r="E52" s="128"/>
      <c r="F52" s="132"/>
      <c r="G52" s="286"/>
      <c r="H52" s="287"/>
      <c r="I52" s="221"/>
      <c r="J52" s="201"/>
    </row>
    <row r="53" spans="1:14" hidden="1" x14ac:dyDescent="0.25">
      <c r="A53" s="458">
        <v>4</v>
      </c>
      <c r="B53" s="685" t="s">
        <v>23</v>
      </c>
      <c r="C53" s="75"/>
      <c r="D53" s="15"/>
      <c r="E53" s="75"/>
      <c r="F53" s="33"/>
      <c r="G53" s="20"/>
      <c r="H53" s="464"/>
      <c r="I53" s="221"/>
      <c r="J53" s="201"/>
    </row>
    <row r="54" spans="1:14" hidden="1" x14ac:dyDescent="0.25">
      <c r="A54" s="458"/>
      <c r="B54" s="687"/>
      <c r="C54" s="128"/>
      <c r="D54" s="5"/>
      <c r="E54" s="128"/>
      <c r="F54" s="133"/>
      <c r="G54" s="244"/>
      <c r="H54" s="250"/>
      <c r="I54" s="221"/>
      <c r="J54" s="201"/>
    </row>
    <row r="55" spans="1:14" ht="15.75" hidden="1" thickBot="1" x14ac:dyDescent="0.3">
      <c r="A55" s="459"/>
      <c r="B55" s="693"/>
      <c r="C55" s="456"/>
      <c r="D55" s="275"/>
      <c r="E55" s="275"/>
      <c r="F55" s="132"/>
      <c r="G55" s="286"/>
      <c r="H55" s="287"/>
      <c r="I55" s="221"/>
      <c r="J55" s="201"/>
    </row>
    <row r="56" spans="1:14" ht="15.75" thickBot="1" x14ac:dyDescent="0.3">
      <c r="A56" s="689" t="s">
        <v>37</v>
      </c>
      <c r="B56" s="690"/>
      <c r="C56" s="691"/>
      <c r="D56" s="691"/>
      <c r="E56" s="691"/>
      <c r="F56" s="691"/>
      <c r="G56" s="692"/>
      <c r="H56" s="318">
        <f>SUM(H43:H55)</f>
        <v>33550.800000000003</v>
      </c>
      <c r="I56" s="318">
        <f t="shared" ref="I56:J56" si="2">SUM(I43:I55)</f>
        <v>0</v>
      </c>
      <c r="J56" s="318">
        <f t="shared" si="2"/>
        <v>0</v>
      </c>
    </row>
    <row r="57" spans="1:14" ht="15.75" thickBot="1" x14ac:dyDescent="0.3">
      <c r="A57" s="689" t="s">
        <v>16</v>
      </c>
      <c r="B57" s="691"/>
      <c r="C57" s="691"/>
      <c r="D57" s="691"/>
      <c r="E57" s="691"/>
      <c r="F57" s="691"/>
      <c r="G57" s="692"/>
      <c r="H57" s="318">
        <f>H17+H30+H56+H42+H21+H12</f>
        <v>38229.600000000006</v>
      </c>
      <c r="I57" s="318">
        <f>I17+I30+I56+I42+I21</f>
        <v>0</v>
      </c>
      <c r="J57" s="318">
        <f>J17+J30+J56+J42+J21</f>
        <v>0</v>
      </c>
    </row>
    <row r="59" spans="1:14" x14ac:dyDescent="0.25">
      <c r="L59" s="38"/>
    </row>
    <row r="60" spans="1:14" x14ac:dyDescent="0.25">
      <c r="N60" s="38"/>
    </row>
  </sheetData>
  <mergeCells count="16">
    <mergeCell ref="A42:G42"/>
    <mergeCell ref="C9:C10"/>
    <mergeCell ref="H9:H10"/>
    <mergeCell ref="B13:B15"/>
    <mergeCell ref="A17:G17"/>
    <mergeCell ref="A21:G21"/>
    <mergeCell ref="A30:G30"/>
    <mergeCell ref="B31:B32"/>
    <mergeCell ref="B33:B34"/>
    <mergeCell ref="B39:B41"/>
    <mergeCell ref="C12:E12"/>
    <mergeCell ref="B43:B46"/>
    <mergeCell ref="B48:B50"/>
    <mergeCell ref="A56:G56"/>
    <mergeCell ref="A57:G57"/>
    <mergeCell ref="B53:B55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76"/>
  <sheetViews>
    <sheetView workbookViewId="0">
      <selection activeCell="N39" sqref="N39"/>
    </sheetView>
  </sheetViews>
  <sheetFormatPr defaultRowHeight="15" x14ac:dyDescent="0.25"/>
  <cols>
    <col min="2" max="2" width="4.5703125" customWidth="1"/>
    <col min="3" max="3" width="23" customWidth="1"/>
    <col min="4" max="4" width="14.7109375" customWidth="1"/>
    <col min="5" max="5" width="16.42578125" customWidth="1"/>
    <col min="6" max="6" width="15.7109375" customWidth="1"/>
    <col min="7" max="7" width="13.7109375" customWidth="1"/>
    <col min="8" max="8" width="25.28515625" customWidth="1"/>
    <col min="9" max="9" width="16.85546875" customWidth="1"/>
    <col min="10" max="10" width="18.42578125" hidden="1" customWidth="1"/>
    <col min="11" max="11" width="14.5703125" hidden="1" customWidth="1"/>
  </cols>
  <sheetData>
    <row r="3" spans="2:11" x14ac:dyDescent="0.25">
      <c r="C3" s="9" t="s">
        <v>66</v>
      </c>
    </row>
    <row r="4" spans="2:11" ht="15.75" x14ac:dyDescent="0.25">
      <c r="B4" s="12"/>
      <c r="C4" s="12"/>
      <c r="D4" s="12"/>
      <c r="E4" s="13" t="s">
        <v>78</v>
      </c>
      <c r="F4" s="13"/>
      <c r="G4" s="12"/>
      <c r="H4" s="14" t="s">
        <v>79</v>
      </c>
    </row>
    <row r="6" spans="2:11" ht="15.75" thickBot="1" x14ac:dyDescent="0.3">
      <c r="I6" s="9"/>
    </row>
    <row r="7" spans="2:11" ht="26.25" x14ac:dyDescent="0.25">
      <c r="B7" s="4" t="s">
        <v>0</v>
      </c>
      <c r="C7" s="1" t="s">
        <v>1</v>
      </c>
      <c r="D7" s="129" t="s">
        <v>22</v>
      </c>
      <c r="E7" s="1" t="s">
        <v>2</v>
      </c>
      <c r="F7" s="2" t="s">
        <v>3</v>
      </c>
      <c r="G7" s="2" t="s">
        <v>11</v>
      </c>
      <c r="H7" s="187" t="s">
        <v>4</v>
      </c>
      <c r="I7" s="194" t="s">
        <v>47</v>
      </c>
      <c r="J7" s="345" t="s">
        <v>53</v>
      </c>
      <c r="K7" s="233" t="s">
        <v>46</v>
      </c>
    </row>
    <row r="8" spans="2:11" ht="15.75" thickBot="1" x14ac:dyDescent="0.3">
      <c r="B8" s="16" t="s">
        <v>5</v>
      </c>
      <c r="C8" s="3"/>
      <c r="D8" s="3"/>
      <c r="E8" s="3"/>
      <c r="F8" s="3" t="s">
        <v>6</v>
      </c>
      <c r="G8" s="3" t="s">
        <v>10</v>
      </c>
      <c r="H8" s="188" t="s">
        <v>7</v>
      </c>
      <c r="I8" s="69" t="s">
        <v>8</v>
      </c>
      <c r="J8" s="346" t="s">
        <v>54</v>
      </c>
      <c r="K8" s="234" t="s">
        <v>45</v>
      </c>
    </row>
    <row r="9" spans="2:11" hidden="1" x14ac:dyDescent="0.25">
      <c r="B9" s="123">
        <v>1</v>
      </c>
      <c r="C9" s="429" t="s">
        <v>69</v>
      </c>
      <c r="D9" s="109"/>
      <c r="E9" s="5"/>
      <c r="F9" s="7"/>
      <c r="G9" s="93"/>
      <c r="H9" s="20"/>
      <c r="I9" s="56"/>
      <c r="J9" s="249"/>
      <c r="K9" s="202"/>
    </row>
    <row r="10" spans="2:11" ht="15.75" hidden="1" thickBot="1" x14ac:dyDescent="0.3">
      <c r="B10" s="69"/>
      <c r="C10" s="383"/>
      <c r="D10" s="109"/>
      <c r="E10" s="5"/>
      <c r="F10" s="7"/>
      <c r="G10" s="180"/>
      <c r="H10" s="21"/>
      <c r="I10" s="395"/>
      <c r="J10" s="249"/>
      <c r="K10" s="202"/>
    </row>
    <row r="11" spans="2:11" hidden="1" x14ac:dyDescent="0.25">
      <c r="B11" s="123">
        <v>2</v>
      </c>
      <c r="C11" s="429" t="s">
        <v>69</v>
      </c>
      <c r="D11" s="167"/>
      <c r="E11" s="15"/>
      <c r="F11" s="75"/>
      <c r="G11" s="24"/>
      <c r="H11" s="26"/>
      <c r="I11" s="55"/>
      <c r="J11" s="249"/>
      <c r="K11" s="202"/>
    </row>
    <row r="12" spans="2:11" ht="15.75" hidden="1" thickBot="1" x14ac:dyDescent="0.3">
      <c r="B12" s="60"/>
      <c r="C12" s="389"/>
      <c r="D12" s="109"/>
      <c r="E12" s="5"/>
      <c r="F12" s="128"/>
      <c r="G12" s="390"/>
      <c r="H12" s="44"/>
      <c r="I12" s="23"/>
      <c r="J12" s="249"/>
      <c r="K12" s="202"/>
    </row>
    <row r="13" spans="2:11" hidden="1" x14ac:dyDescent="0.25">
      <c r="B13" s="123">
        <v>3</v>
      </c>
      <c r="C13" s="391" t="s">
        <v>69</v>
      </c>
      <c r="D13" s="167"/>
      <c r="E13" s="15"/>
      <c r="F13" s="73"/>
      <c r="G13" s="93"/>
      <c r="H13" s="44"/>
      <c r="I13" s="29"/>
      <c r="J13" s="249"/>
      <c r="K13" s="202"/>
    </row>
    <row r="14" spans="2:11" ht="15.75" hidden="1" thickBot="1" x14ac:dyDescent="0.3">
      <c r="B14" s="69"/>
      <c r="C14" s="392"/>
      <c r="D14" s="109"/>
      <c r="E14" s="5"/>
      <c r="F14" s="128"/>
      <c r="G14" s="169"/>
      <c r="H14" s="61"/>
      <c r="I14" s="214"/>
      <c r="J14" s="221"/>
      <c r="K14" s="354"/>
    </row>
    <row r="15" spans="2:11" ht="15.75" thickBot="1" x14ac:dyDescent="0.3">
      <c r="B15" s="584" t="s">
        <v>70</v>
      </c>
      <c r="C15" s="585"/>
      <c r="D15" s="585"/>
      <c r="E15" s="585"/>
      <c r="F15" s="585"/>
      <c r="G15" s="585"/>
      <c r="H15" s="585"/>
      <c r="I15" s="321">
        <f>I9+I10+I11+I13+I12</f>
        <v>0</v>
      </c>
      <c r="J15" s="348">
        <f>J9</f>
        <v>0</v>
      </c>
      <c r="K15" s="321">
        <f>K9</f>
        <v>0</v>
      </c>
    </row>
    <row r="16" spans="2:11" ht="15.75" hidden="1" thickBot="1" x14ac:dyDescent="0.3">
      <c r="B16" s="123">
        <v>1</v>
      </c>
      <c r="C16" s="708" t="s">
        <v>23</v>
      </c>
      <c r="D16" s="75"/>
      <c r="E16" s="15"/>
      <c r="F16" s="75"/>
      <c r="G16" s="93"/>
      <c r="H16" s="20"/>
      <c r="I16" s="169"/>
      <c r="J16" s="271"/>
      <c r="K16" s="120"/>
    </row>
    <row r="17" spans="2:14" ht="15.75" hidden="1" thickBot="1" x14ac:dyDescent="0.3">
      <c r="B17" s="60"/>
      <c r="C17" s="709"/>
      <c r="D17" s="128"/>
      <c r="E17" s="5"/>
      <c r="F17" s="128"/>
      <c r="G17" s="93"/>
      <c r="H17" s="20"/>
      <c r="I17" s="28"/>
      <c r="J17" s="228"/>
      <c r="K17" s="215"/>
    </row>
    <row r="18" spans="2:14" ht="15.75" hidden="1" thickBot="1" x14ac:dyDescent="0.3">
      <c r="B18" s="81"/>
      <c r="C18" s="397"/>
      <c r="D18" s="67"/>
      <c r="E18" s="469"/>
      <c r="F18" s="83"/>
      <c r="G18" s="420"/>
      <c r="H18" s="51"/>
      <c r="I18" s="272"/>
      <c r="J18" s="221"/>
      <c r="K18" s="354"/>
    </row>
    <row r="19" spans="2:14" hidden="1" x14ac:dyDescent="0.25">
      <c r="B19" s="255">
        <v>2</v>
      </c>
      <c r="C19" s="708" t="s">
        <v>23</v>
      </c>
      <c r="D19" s="128"/>
      <c r="E19" s="5"/>
      <c r="F19" s="7"/>
      <c r="G19" s="473"/>
      <c r="H19" s="486"/>
      <c r="I19" s="55"/>
      <c r="J19" s="221"/>
      <c r="K19" s="354"/>
    </row>
    <row r="20" spans="2:14" ht="15.75" hidden="1" thickBot="1" x14ac:dyDescent="0.3">
      <c r="B20" s="152"/>
      <c r="C20" s="710"/>
      <c r="D20" s="128"/>
      <c r="E20" s="5"/>
      <c r="F20" s="7"/>
      <c r="G20" s="93"/>
      <c r="H20" s="44"/>
      <c r="I20" s="55"/>
      <c r="J20" s="221"/>
      <c r="K20" s="354"/>
    </row>
    <row r="21" spans="2:14" ht="15" hidden="1" customHeight="1" x14ac:dyDescent="0.25">
      <c r="B21" s="255">
        <v>3</v>
      </c>
      <c r="C21" s="708" t="s">
        <v>23</v>
      </c>
      <c r="D21" s="75"/>
      <c r="E21" s="15"/>
      <c r="F21" s="75"/>
      <c r="G21" s="475"/>
      <c r="H21" s="44"/>
      <c r="I21" s="42"/>
      <c r="J21" s="221"/>
      <c r="K21" s="354"/>
    </row>
    <row r="22" spans="2:14" ht="15.75" hidden="1" thickBot="1" x14ac:dyDescent="0.3">
      <c r="B22" s="264"/>
      <c r="C22" s="709"/>
      <c r="D22" s="128"/>
      <c r="E22" s="5"/>
      <c r="F22" s="128"/>
      <c r="G22" s="93"/>
      <c r="H22" s="47"/>
      <c r="I22" s="55"/>
      <c r="J22" s="221"/>
      <c r="K22" s="354"/>
    </row>
    <row r="23" spans="2:14" hidden="1" x14ac:dyDescent="0.25">
      <c r="B23" s="418">
        <v>4</v>
      </c>
      <c r="C23" s="708" t="s">
        <v>23</v>
      </c>
      <c r="D23" s="75"/>
      <c r="E23" s="15"/>
      <c r="F23" s="17"/>
      <c r="G23" s="473"/>
      <c r="H23" s="20"/>
      <c r="I23" s="55"/>
      <c r="J23" s="5"/>
      <c r="K23" s="128"/>
    </row>
    <row r="24" spans="2:14" ht="15.75" hidden="1" thickBot="1" x14ac:dyDescent="0.3">
      <c r="B24" s="471"/>
      <c r="C24" s="709"/>
      <c r="D24" s="128"/>
      <c r="E24" s="5"/>
      <c r="F24" s="7"/>
      <c r="G24" s="48"/>
      <c r="H24" s="21"/>
      <c r="I24" s="56"/>
      <c r="J24" s="5"/>
      <c r="K24" s="128"/>
    </row>
    <row r="25" spans="2:14" hidden="1" x14ac:dyDescent="0.25">
      <c r="B25" s="418">
        <v>5</v>
      </c>
      <c r="C25" s="708" t="s">
        <v>23</v>
      </c>
      <c r="D25" s="75"/>
      <c r="E25" s="15"/>
      <c r="F25" s="75"/>
      <c r="G25" s="487"/>
      <c r="H25" s="21"/>
      <c r="I25" s="55"/>
      <c r="J25" s="5"/>
      <c r="K25" s="128"/>
      <c r="N25" s="38"/>
    </row>
    <row r="26" spans="2:14" ht="15.75" hidden="1" thickBot="1" x14ac:dyDescent="0.3">
      <c r="B26" s="419"/>
      <c r="C26" s="710"/>
      <c r="D26" s="128"/>
      <c r="E26" s="5"/>
      <c r="F26" s="128"/>
      <c r="G26" s="95"/>
      <c r="H26" s="18"/>
      <c r="I26" s="199"/>
      <c r="J26" s="5"/>
      <c r="K26" s="128"/>
    </row>
    <row r="27" spans="2:14" hidden="1" x14ac:dyDescent="0.25">
      <c r="B27" s="471">
        <v>6</v>
      </c>
      <c r="C27" s="709" t="s">
        <v>23</v>
      </c>
      <c r="D27" s="75"/>
      <c r="E27" s="15"/>
      <c r="F27" s="75"/>
      <c r="G27" s="475"/>
      <c r="H27" s="20"/>
      <c r="I27" s="55"/>
      <c r="J27" s="5"/>
      <c r="K27" s="128"/>
    </row>
    <row r="28" spans="2:14" ht="15.75" hidden="1" thickBot="1" x14ac:dyDescent="0.3">
      <c r="B28" s="471"/>
      <c r="C28" s="710"/>
      <c r="D28" s="76"/>
      <c r="E28" s="5"/>
      <c r="F28" s="128"/>
      <c r="G28" s="93"/>
      <c r="H28" s="20"/>
      <c r="I28" s="55"/>
      <c r="J28" s="5"/>
      <c r="K28" s="128"/>
    </row>
    <row r="29" spans="2:14" hidden="1" x14ac:dyDescent="0.25">
      <c r="B29" s="418">
        <v>1</v>
      </c>
      <c r="C29" s="708" t="s">
        <v>23</v>
      </c>
      <c r="D29" s="75"/>
      <c r="E29" s="15"/>
      <c r="F29" s="75"/>
      <c r="G29" s="93"/>
      <c r="H29" s="486"/>
      <c r="I29" s="55"/>
      <c r="J29" s="5"/>
      <c r="K29" s="128"/>
    </row>
    <row r="30" spans="2:14" ht="15.75" hidden="1" thickBot="1" x14ac:dyDescent="0.3">
      <c r="B30" s="419"/>
      <c r="C30" s="710"/>
      <c r="D30" s="128"/>
      <c r="E30" s="5"/>
      <c r="F30" s="128"/>
      <c r="G30" s="93"/>
      <c r="H30" s="20"/>
      <c r="I30" s="55"/>
      <c r="J30" s="5"/>
      <c r="K30" s="128"/>
    </row>
    <row r="31" spans="2:14" ht="15.75" hidden="1" thickBot="1" x14ac:dyDescent="0.3">
      <c r="B31" s="419"/>
      <c r="C31" s="472"/>
      <c r="D31" s="22"/>
      <c r="E31" s="5"/>
      <c r="F31" s="5"/>
      <c r="G31" s="93"/>
      <c r="H31" s="20"/>
      <c r="I31" s="55"/>
      <c r="J31" s="5"/>
      <c r="K31" s="128"/>
    </row>
    <row r="32" spans="2:14" ht="15.75" thickBot="1" x14ac:dyDescent="0.3">
      <c r="B32" s="601" t="s">
        <v>18</v>
      </c>
      <c r="C32" s="707"/>
      <c r="D32" s="707"/>
      <c r="E32" s="707"/>
      <c r="F32" s="707"/>
      <c r="G32" s="707"/>
      <c r="H32" s="707"/>
      <c r="I32" s="314">
        <f>SUM(I16:I31)</f>
        <v>0</v>
      </c>
      <c r="J32" s="349">
        <f>SUM(J16:J22)</f>
        <v>0</v>
      </c>
      <c r="K32" s="314">
        <f>SUM(K16:K22)</f>
        <v>0</v>
      </c>
    </row>
    <row r="33" spans="2:15" hidden="1" x14ac:dyDescent="0.25">
      <c r="B33" s="288">
        <v>1</v>
      </c>
      <c r="C33" s="185" t="s">
        <v>27</v>
      </c>
      <c r="D33" s="75"/>
      <c r="E33" s="15"/>
      <c r="F33" s="75"/>
      <c r="G33" s="33"/>
      <c r="H33" s="44"/>
      <c r="I33" s="116"/>
      <c r="J33" s="227"/>
      <c r="K33" s="353"/>
    </row>
    <row r="34" spans="2:15" ht="15.75" hidden="1" thickBot="1" x14ac:dyDescent="0.3">
      <c r="B34" s="106"/>
      <c r="C34" s="125"/>
      <c r="D34" s="128"/>
      <c r="E34" s="5"/>
      <c r="F34" s="128"/>
      <c r="G34" s="33"/>
      <c r="H34" s="44"/>
      <c r="I34" s="116"/>
      <c r="J34" s="221"/>
      <c r="K34" s="354"/>
    </row>
    <row r="35" spans="2:15" hidden="1" x14ac:dyDescent="0.25">
      <c r="B35" s="70">
        <v>2</v>
      </c>
      <c r="C35" s="332" t="s">
        <v>27</v>
      </c>
      <c r="D35" s="24"/>
      <c r="E35" s="75"/>
      <c r="F35" s="240"/>
      <c r="G35" s="121"/>
      <c r="H35" s="20"/>
      <c r="I35" s="116"/>
      <c r="J35" s="221"/>
      <c r="K35" s="354"/>
    </row>
    <row r="36" spans="2:15" ht="15.75" hidden="1" thickBot="1" x14ac:dyDescent="0.3">
      <c r="B36" s="106"/>
      <c r="C36" s="125"/>
      <c r="D36" s="22"/>
      <c r="E36" s="128"/>
      <c r="F36" s="220"/>
      <c r="G36" s="96"/>
      <c r="H36" s="193"/>
      <c r="I36" s="212"/>
      <c r="J36" s="221"/>
      <c r="K36" s="354"/>
    </row>
    <row r="37" spans="2:15" ht="15.75" thickBot="1" x14ac:dyDescent="0.3">
      <c r="B37" s="636" t="s">
        <v>28</v>
      </c>
      <c r="C37" s="586"/>
      <c r="D37" s="586"/>
      <c r="E37" s="586"/>
      <c r="F37" s="586"/>
      <c r="G37" s="586"/>
      <c r="H37" s="586"/>
      <c r="I37" s="306">
        <f>SUM(I33:I36)</f>
        <v>0</v>
      </c>
      <c r="J37" s="221"/>
      <c r="K37" s="354"/>
    </row>
    <row r="38" spans="2:15" ht="30" hidden="1" x14ac:dyDescent="0.25">
      <c r="B38" s="428">
        <v>1</v>
      </c>
      <c r="C38" s="112" t="s">
        <v>72</v>
      </c>
      <c r="D38" s="476"/>
      <c r="E38" s="484"/>
      <c r="F38" s="484"/>
      <c r="G38" s="483"/>
      <c r="H38" s="55"/>
      <c r="I38" s="116"/>
      <c r="J38" s="221"/>
      <c r="K38" s="431"/>
      <c r="O38" s="38"/>
    </row>
    <row r="39" spans="2:15" ht="15.75" thickBot="1" x14ac:dyDescent="0.3">
      <c r="B39" s="558"/>
      <c r="C39" s="560"/>
      <c r="D39" s="711" t="s">
        <v>73</v>
      </c>
      <c r="E39" s="712"/>
      <c r="F39" s="712"/>
      <c r="G39" s="713"/>
      <c r="H39" s="21"/>
      <c r="I39" s="56"/>
      <c r="J39" s="221"/>
      <c r="K39" s="431"/>
    </row>
    <row r="40" spans="2:15" x14ac:dyDescent="0.25">
      <c r="B40" s="553">
        <v>1</v>
      </c>
      <c r="C40" s="554" t="s">
        <v>49</v>
      </c>
      <c r="D40" s="75" t="s">
        <v>91</v>
      </c>
      <c r="E40" s="15" t="s">
        <v>114</v>
      </c>
      <c r="F40" s="75" t="s">
        <v>115</v>
      </c>
      <c r="G40" s="581" t="s">
        <v>94</v>
      </c>
      <c r="H40" s="54" t="s">
        <v>117</v>
      </c>
      <c r="I40" s="55">
        <v>450.88</v>
      </c>
      <c r="J40" s="221"/>
      <c r="K40" s="431"/>
    </row>
    <row r="41" spans="2:15" ht="15.75" thickBot="1" x14ac:dyDescent="0.3">
      <c r="B41" s="555"/>
      <c r="C41" s="263"/>
      <c r="D41" s="128" t="s">
        <v>116</v>
      </c>
      <c r="E41" s="5"/>
      <c r="F41" s="128"/>
      <c r="G41" s="361"/>
      <c r="H41" s="18"/>
      <c r="I41" s="199"/>
      <c r="J41" s="221"/>
      <c r="K41" s="431"/>
    </row>
    <row r="42" spans="2:15" x14ac:dyDescent="0.25">
      <c r="B42" s="553">
        <v>2</v>
      </c>
      <c r="C42" s="554" t="s">
        <v>49</v>
      </c>
      <c r="D42" s="73" t="s">
        <v>91</v>
      </c>
      <c r="E42" s="15" t="s">
        <v>118</v>
      </c>
      <c r="F42" s="75" t="s">
        <v>119</v>
      </c>
      <c r="G42" s="581" t="s">
        <v>94</v>
      </c>
      <c r="H42" s="20" t="s">
        <v>121</v>
      </c>
      <c r="I42" s="55">
        <v>297.87</v>
      </c>
      <c r="J42" s="221"/>
      <c r="K42" s="559"/>
    </row>
    <row r="43" spans="2:15" ht="15.75" thickBot="1" x14ac:dyDescent="0.3">
      <c r="B43" s="555"/>
      <c r="C43" s="263"/>
      <c r="D43" s="76" t="s">
        <v>120</v>
      </c>
      <c r="E43" s="5"/>
      <c r="F43" s="128"/>
      <c r="G43" s="34"/>
      <c r="H43" s="18"/>
      <c r="I43" s="199"/>
      <c r="J43" s="221"/>
      <c r="K43" s="559"/>
    </row>
    <row r="44" spans="2:15" x14ac:dyDescent="0.25">
      <c r="B44" s="553">
        <v>3</v>
      </c>
      <c r="C44" s="554" t="s">
        <v>49</v>
      </c>
      <c r="D44" s="75" t="s">
        <v>91</v>
      </c>
      <c r="E44" s="15" t="s">
        <v>122</v>
      </c>
      <c r="F44" s="75" t="s">
        <v>123</v>
      </c>
      <c r="G44" s="580" t="s">
        <v>94</v>
      </c>
      <c r="H44" s="20" t="s">
        <v>125</v>
      </c>
      <c r="I44" s="55">
        <v>682.7</v>
      </c>
      <c r="J44" s="221"/>
      <c r="K44" s="559"/>
    </row>
    <row r="45" spans="2:15" ht="15.75" thickBot="1" x14ac:dyDescent="0.3">
      <c r="B45" s="555"/>
      <c r="C45" s="67"/>
      <c r="D45" s="128" t="s">
        <v>124</v>
      </c>
      <c r="E45" s="5"/>
      <c r="F45" s="128"/>
      <c r="G45" s="34"/>
      <c r="H45" s="18"/>
      <c r="I45" s="199"/>
      <c r="J45" s="221"/>
      <c r="K45" s="559"/>
    </row>
    <row r="46" spans="2:15" hidden="1" x14ac:dyDescent="0.25">
      <c r="B46" s="553">
        <v>4</v>
      </c>
      <c r="C46" s="578" t="s">
        <v>49</v>
      </c>
      <c r="D46" s="262"/>
      <c r="E46" s="146"/>
      <c r="F46" s="564"/>
      <c r="G46" s="33"/>
      <c r="H46" s="20"/>
      <c r="I46" s="55"/>
      <c r="J46" s="221"/>
      <c r="K46" s="559"/>
    </row>
    <row r="47" spans="2:15" ht="15.75" hidden="1" thickBot="1" x14ac:dyDescent="0.3">
      <c r="B47" s="555"/>
      <c r="C47" s="579"/>
      <c r="D47" s="361"/>
      <c r="E47" s="169"/>
      <c r="F47" s="168"/>
      <c r="G47" s="34"/>
      <c r="H47" s="18"/>
      <c r="I47" s="199"/>
      <c r="J47" s="221"/>
      <c r="K47" s="559"/>
    </row>
    <row r="48" spans="2:15" hidden="1" x14ac:dyDescent="0.25">
      <c r="B48" s="553">
        <v>5</v>
      </c>
      <c r="C48" s="554" t="s">
        <v>49</v>
      </c>
      <c r="D48" s="128"/>
      <c r="E48" s="5"/>
      <c r="F48" s="128"/>
      <c r="G48" s="33"/>
      <c r="H48" s="44"/>
      <c r="I48" s="301"/>
      <c r="J48" s="221"/>
      <c r="K48" s="559"/>
    </row>
    <row r="49" spans="2:11" ht="15.75" hidden="1" thickBot="1" x14ac:dyDescent="0.3">
      <c r="B49" s="555"/>
      <c r="C49" s="557"/>
      <c r="D49" s="128"/>
      <c r="E49" s="5"/>
      <c r="F49" s="128"/>
      <c r="G49" s="34"/>
      <c r="H49" s="18"/>
      <c r="I49" s="199"/>
      <c r="J49" s="221"/>
      <c r="K49" s="559"/>
    </row>
    <row r="50" spans="2:11" ht="15.75" hidden="1" thickBot="1" x14ac:dyDescent="0.3">
      <c r="B50" s="430">
        <v>3</v>
      </c>
      <c r="C50" s="430" t="s">
        <v>49</v>
      </c>
      <c r="D50" s="75"/>
      <c r="E50" s="15"/>
      <c r="F50" s="10"/>
      <c r="G50" s="565"/>
      <c r="H50" s="20"/>
      <c r="I50" s="566"/>
      <c r="J50" s="221"/>
      <c r="K50" s="354"/>
    </row>
    <row r="51" spans="2:11" ht="15.75" hidden="1" thickBot="1" x14ac:dyDescent="0.3">
      <c r="B51" s="263"/>
      <c r="C51" s="263"/>
      <c r="D51" s="128"/>
      <c r="E51" s="5"/>
      <c r="F51" s="7"/>
      <c r="G51" s="470"/>
      <c r="H51" s="20"/>
      <c r="I51" s="49"/>
      <c r="J51" s="221"/>
      <c r="K51" s="354"/>
    </row>
    <row r="52" spans="2:11" ht="15.75" hidden="1" thickBot="1" x14ac:dyDescent="0.3">
      <c r="B52" s="263"/>
      <c r="C52" s="432"/>
      <c r="D52" s="67"/>
      <c r="E52" s="19"/>
      <c r="F52" s="8"/>
      <c r="G52" s="40"/>
      <c r="H52" s="18"/>
      <c r="I52" s="199"/>
      <c r="J52" s="221"/>
      <c r="K52" s="431"/>
    </row>
    <row r="53" spans="2:11" ht="15.75" thickBot="1" x14ac:dyDescent="0.3">
      <c r="B53" s="533"/>
      <c r="C53" s="532"/>
      <c r="D53" s="534"/>
      <c r="E53" s="535" t="s">
        <v>52</v>
      </c>
      <c r="F53" s="536"/>
      <c r="G53" s="537"/>
      <c r="H53" s="538"/>
      <c r="I53" s="304">
        <f>I40+I42+I44+I46+I48+I50</f>
        <v>1431.45</v>
      </c>
      <c r="J53" s="221"/>
      <c r="K53" s="354"/>
    </row>
    <row r="54" spans="2:11" x14ac:dyDescent="0.25">
      <c r="B54" s="714">
        <v>1</v>
      </c>
      <c r="C54" s="716" t="s">
        <v>25</v>
      </c>
      <c r="D54" s="73" t="s">
        <v>91</v>
      </c>
      <c r="E54" s="15" t="s">
        <v>82</v>
      </c>
      <c r="F54" s="80" t="s">
        <v>126</v>
      </c>
      <c r="G54" s="176" t="s">
        <v>94</v>
      </c>
      <c r="H54" s="27" t="s">
        <v>128</v>
      </c>
      <c r="I54" s="116">
        <v>1317.45</v>
      </c>
      <c r="J54" s="271"/>
      <c r="K54" s="200"/>
    </row>
    <row r="55" spans="2:11" ht="15.75" thickBot="1" x14ac:dyDescent="0.3">
      <c r="B55" s="715"/>
      <c r="C55" s="717"/>
      <c r="D55" s="128" t="s">
        <v>127</v>
      </c>
      <c r="E55" s="5"/>
      <c r="F55" s="82"/>
      <c r="G55" s="33"/>
      <c r="H55" s="20"/>
      <c r="I55" s="55"/>
      <c r="J55" s="221"/>
      <c r="K55" s="354"/>
    </row>
    <row r="56" spans="2:11" ht="15.75" hidden="1" thickBot="1" x14ac:dyDescent="0.3">
      <c r="B56" s="355"/>
      <c r="C56" s="126"/>
      <c r="D56" s="121"/>
      <c r="E56" s="20"/>
      <c r="F56" s="74"/>
      <c r="G56" s="427"/>
      <c r="H56" s="44"/>
      <c r="I56" s="116"/>
      <c r="J56" s="221"/>
      <c r="K56" s="354"/>
    </row>
    <row r="57" spans="2:11" ht="15.75" hidden="1" thickBot="1" x14ac:dyDescent="0.3">
      <c r="B57" s="539"/>
      <c r="C57" s="330"/>
      <c r="D57" s="330"/>
      <c r="E57" s="128"/>
      <c r="F57" s="82"/>
      <c r="G57" s="540"/>
      <c r="H57" s="54"/>
      <c r="I57" s="63"/>
      <c r="J57" s="228"/>
      <c r="K57" s="215"/>
    </row>
    <row r="58" spans="2:11" ht="15.75" thickBot="1" x14ac:dyDescent="0.3">
      <c r="B58" s="636" t="s">
        <v>13</v>
      </c>
      <c r="C58" s="586"/>
      <c r="D58" s="586"/>
      <c r="E58" s="586"/>
      <c r="F58" s="586"/>
      <c r="G58" s="586"/>
      <c r="H58" s="586"/>
      <c r="I58" s="306">
        <f>I54</f>
        <v>1317.45</v>
      </c>
      <c r="J58" s="313">
        <f>J54+J55+J56</f>
        <v>0</v>
      </c>
      <c r="K58" s="313">
        <f>K54+K55+K56</f>
        <v>0</v>
      </c>
    </row>
    <row r="59" spans="2:11" x14ac:dyDescent="0.25">
      <c r="B59" s="435">
        <v>1</v>
      </c>
      <c r="C59" s="91" t="s">
        <v>35</v>
      </c>
      <c r="D59" s="73" t="s">
        <v>91</v>
      </c>
      <c r="E59" s="5" t="s">
        <v>88</v>
      </c>
      <c r="F59" s="75" t="s">
        <v>104</v>
      </c>
      <c r="G59" s="567" t="s">
        <v>94</v>
      </c>
      <c r="H59" s="20" t="s">
        <v>106</v>
      </c>
      <c r="I59" s="42">
        <v>224.48</v>
      </c>
      <c r="J59" s="337"/>
      <c r="K59" s="347"/>
    </row>
    <row r="60" spans="2:11" ht="15.75" thickBot="1" x14ac:dyDescent="0.3">
      <c r="B60" s="435"/>
      <c r="C60" s="439"/>
      <c r="D60" s="76" t="s">
        <v>105</v>
      </c>
      <c r="E60" s="5"/>
      <c r="F60" s="128"/>
      <c r="G60" s="447"/>
      <c r="H60" s="62"/>
      <c r="I60" s="45"/>
      <c r="J60" s="337"/>
      <c r="K60" s="347"/>
    </row>
    <row r="61" spans="2:11" x14ac:dyDescent="0.25">
      <c r="B61" s="442">
        <v>2</v>
      </c>
      <c r="C61" s="441" t="s">
        <v>35</v>
      </c>
      <c r="D61" s="75" t="s">
        <v>91</v>
      </c>
      <c r="E61" s="15" t="s">
        <v>87</v>
      </c>
      <c r="F61" s="17" t="s">
        <v>107</v>
      </c>
      <c r="G61" s="567" t="s">
        <v>94</v>
      </c>
      <c r="H61" s="20" t="s">
        <v>109</v>
      </c>
      <c r="I61" s="42">
        <v>3442.77</v>
      </c>
      <c r="J61" s="337"/>
      <c r="K61" s="347"/>
    </row>
    <row r="62" spans="2:11" ht="15.75" thickBot="1" x14ac:dyDescent="0.3">
      <c r="B62" s="442"/>
      <c r="C62" s="439"/>
      <c r="D62" s="76" t="s">
        <v>108</v>
      </c>
      <c r="E62" s="5"/>
      <c r="F62" s="7"/>
      <c r="G62" s="447"/>
      <c r="H62" s="62"/>
      <c r="I62" s="45"/>
      <c r="J62" s="337"/>
      <c r="K62" s="347"/>
    </row>
    <row r="63" spans="2:11" x14ac:dyDescent="0.25">
      <c r="B63" s="442">
        <v>3</v>
      </c>
      <c r="C63" s="441" t="s">
        <v>35</v>
      </c>
      <c r="D63" s="75" t="s">
        <v>110</v>
      </c>
      <c r="E63" s="15" t="s">
        <v>86</v>
      </c>
      <c r="F63" s="75" t="s">
        <v>111</v>
      </c>
      <c r="G63" s="571" t="s">
        <v>94</v>
      </c>
      <c r="H63" s="403" t="s">
        <v>113</v>
      </c>
      <c r="I63" s="42">
        <v>2463.86</v>
      </c>
      <c r="J63" s="337"/>
      <c r="K63" s="347"/>
    </row>
    <row r="64" spans="2:11" ht="15.75" thickBot="1" x14ac:dyDescent="0.3">
      <c r="B64" s="442"/>
      <c r="C64" s="439"/>
      <c r="D64" s="128" t="s">
        <v>112</v>
      </c>
      <c r="E64" s="5"/>
      <c r="F64" s="128"/>
      <c r="G64" s="440"/>
      <c r="H64" s="426"/>
      <c r="I64" s="42"/>
      <c r="J64" s="337"/>
      <c r="K64" s="347"/>
    </row>
    <row r="65" spans="2:15" hidden="1" x14ac:dyDescent="0.25">
      <c r="B65" s="442">
        <v>4</v>
      </c>
      <c r="C65" s="441" t="s">
        <v>35</v>
      </c>
      <c r="D65" s="75"/>
      <c r="E65" s="15"/>
      <c r="F65" s="75"/>
      <c r="G65" s="311"/>
      <c r="H65" s="20"/>
      <c r="I65" s="42"/>
      <c r="J65" s="337"/>
      <c r="K65" s="347"/>
    </row>
    <row r="66" spans="2:15" ht="15.75" hidden="1" thickBot="1" x14ac:dyDescent="0.3">
      <c r="B66" s="442"/>
      <c r="D66" s="128"/>
      <c r="E66" s="5"/>
      <c r="F66" s="128"/>
      <c r="G66" s="440"/>
      <c r="H66" s="426"/>
      <c r="I66" s="42"/>
      <c r="J66" s="337"/>
      <c r="K66" s="347"/>
    </row>
    <row r="67" spans="2:15" hidden="1" x14ac:dyDescent="0.25">
      <c r="B67" s="410">
        <v>5</v>
      </c>
      <c r="C67" s="408" t="s">
        <v>35</v>
      </c>
      <c r="D67" s="75"/>
      <c r="E67" s="15"/>
      <c r="F67" s="75"/>
      <c r="G67" s="433"/>
      <c r="H67" s="20"/>
      <c r="I67" s="116"/>
      <c r="J67" s="337"/>
      <c r="K67" s="347"/>
    </row>
    <row r="68" spans="2:15" ht="15.75" hidden="1" thickBot="1" x14ac:dyDescent="0.3">
      <c r="B68" s="411"/>
      <c r="C68" s="412"/>
      <c r="D68" s="128"/>
      <c r="E68" s="5"/>
      <c r="F68" s="128"/>
      <c r="G68" s="25"/>
      <c r="H68" s="62"/>
      <c r="I68" s="413"/>
      <c r="J68" s="337"/>
      <c r="K68" s="347"/>
    </row>
    <row r="69" spans="2:15" hidden="1" x14ac:dyDescent="0.25">
      <c r="B69" s="438">
        <v>6</v>
      </c>
      <c r="C69" s="436" t="s">
        <v>35</v>
      </c>
      <c r="D69" s="73"/>
      <c r="E69" s="17"/>
      <c r="F69" s="75"/>
      <c r="G69" s="433"/>
      <c r="H69" s="20"/>
      <c r="I69" s="42"/>
      <c r="J69" s="337"/>
      <c r="K69" s="347"/>
    </row>
    <row r="70" spans="2:15" ht="15.75" hidden="1" thickBot="1" x14ac:dyDescent="0.3">
      <c r="B70" s="411"/>
      <c r="C70" s="412"/>
      <c r="D70" s="76"/>
      <c r="E70" s="7"/>
      <c r="F70" s="128"/>
      <c r="G70" s="25"/>
      <c r="H70" s="62"/>
      <c r="I70" s="413"/>
      <c r="J70" s="337"/>
      <c r="K70" s="347"/>
      <c r="N70" s="38"/>
    </row>
    <row r="71" spans="2:15" hidden="1" x14ac:dyDescent="0.25">
      <c r="B71" s="438">
        <v>7</v>
      </c>
      <c r="C71" s="436" t="s">
        <v>35</v>
      </c>
      <c r="D71" s="75"/>
      <c r="E71" s="15"/>
      <c r="F71" s="17"/>
      <c r="G71" s="467"/>
      <c r="H71" s="20"/>
      <c r="I71" s="116"/>
      <c r="J71" s="337"/>
      <c r="K71" s="347"/>
    </row>
    <row r="72" spans="2:15" ht="15.75" hidden="1" thickBot="1" x14ac:dyDescent="0.3">
      <c r="B72" s="411"/>
      <c r="C72" s="412"/>
      <c r="D72" s="128"/>
      <c r="E72" s="5"/>
      <c r="F72" s="7"/>
      <c r="G72" s="25"/>
      <c r="H72" s="62"/>
      <c r="I72" s="413"/>
      <c r="J72" s="337"/>
      <c r="K72" s="347"/>
    </row>
    <row r="73" spans="2:15" ht="15.75" hidden="1" customHeight="1" x14ac:dyDescent="0.25">
      <c r="B73" s="437">
        <v>8</v>
      </c>
      <c r="C73" s="91" t="s">
        <v>35</v>
      </c>
      <c r="D73" s="75"/>
      <c r="E73" s="15"/>
      <c r="F73" s="75"/>
      <c r="G73" s="421"/>
      <c r="H73" s="26"/>
      <c r="I73" s="42"/>
      <c r="J73" s="337"/>
      <c r="K73" s="336"/>
      <c r="O73" s="38"/>
    </row>
    <row r="74" spans="2:15" ht="15.75" hidden="1" thickBot="1" x14ac:dyDescent="0.3">
      <c r="B74" s="409"/>
      <c r="C74" s="127"/>
      <c r="D74" s="76"/>
      <c r="E74" s="5"/>
      <c r="F74" s="128"/>
      <c r="G74" s="414"/>
      <c r="H74" s="30"/>
      <c r="I74" s="45"/>
      <c r="J74" s="337"/>
      <c r="K74" s="347"/>
    </row>
    <row r="75" spans="2:15" ht="15.75" thickBot="1" x14ac:dyDescent="0.3">
      <c r="B75" s="352"/>
      <c r="C75" s="586" t="s">
        <v>36</v>
      </c>
      <c r="D75" s="586"/>
      <c r="E75" s="586"/>
      <c r="F75" s="586"/>
      <c r="G75" s="586"/>
      <c r="H75" s="586"/>
      <c r="I75" s="315">
        <f>SUM(I59:I74)</f>
        <v>6131.1100000000006</v>
      </c>
      <c r="J75" s="333" t="e">
        <f>J73+#REF!+J74</f>
        <v>#REF!</v>
      </c>
      <c r="K75" s="315" t="e">
        <f>K73+#REF!+K74</f>
        <v>#REF!</v>
      </c>
    </row>
    <row r="76" spans="2:15" ht="15.75" thickBot="1" x14ac:dyDescent="0.3">
      <c r="B76" s="10"/>
      <c r="C76" s="11"/>
      <c r="D76" s="11"/>
      <c r="E76" s="586" t="s">
        <v>31</v>
      </c>
      <c r="F76" s="586"/>
      <c r="G76" s="11"/>
      <c r="H76" s="11"/>
      <c r="I76" s="306">
        <f>I15+I32+I37+I58+I75+I53</f>
        <v>8880.01</v>
      </c>
      <c r="J76" s="306" t="e">
        <f>J15+J32+J37+J58+J75+J53</f>
        <v>#REF!</v>
      </c>
      <c r="K76" s="306" t="e">
        <f>K15+K32+K37+K58+K75+K53</f>
        <v>#REF!</v>
      </c>
      <c r="O76" t="s">
        <v>64</v>
      </c>
    </row>
  </sheetData>
  <mergeCells count="16">
    <mergeCell ref="D39:G39"/>
    <mergeCell ref="C75:H75"/>
    <mergeCell ref="E76:F76"/>
    <mergeCell ref="B58:H58"/>
    <mergeCell ref="B54:B55"/>
    <mergeCell ref="C54:C55"/>
    <mergeCell ref="B32:H32"/>
    <mergeCell ref="B37:H37"/>
    <mergeCell ref="B15:H15"/>
    <mergeCell ref="C16:C17"/>
    <mergeCell ref="C19:C20"/>
    <mergeCell ref="C21:C22"/>
    <mergeCell ref="C23:C24"/>
    <mergeCell ref="C25:C26"/>
    <mergeCell ref="C29:C30"/>
    <mergeCell ref="C27:C28"/>
  </mergeCells>
  <pageMargins left="0" right="0" top="0" bottom="0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66"/>
  <sheetViews>
    <sheetView tabSelected="1" topLeftCell="A2" workbookViewId="0">
      <selection activeCell="A163" sqref="A163:XFD164"/>
    </sheetView>
  </sheetViews>
  <sheetFormatPr defaultRowHeight="15" x14ac:dyDescent="0.25"/>
  <cols>
    <col min="2" max="2" width="8.140625" customWidth="1"/>
    <col min="3" max="4" width="15.85546875" customWidth="1"/>
    <col min="5" max="5" width="19.85546875" customWidth="1"/>
    <col min="6" max="6" width="15.28515625" customWidth="1"/>
    <col min="7" max="7" width="12" customWidth="1"/>
    <col min="8" max="8" width="24.5703125" customWidth="1"/>
    <col min="9" max="9" width="14.7109375" customWidth="1"/>
  </cols>
  <sheetData>
    <row r="3" spans="2:9" x14ac:dyDescent="0.25">
      <c r="C3" t="s">
        <v>66</v>
      </c>
    </row>
    <row r="4" spans="2:9" x14ac:dyDescent="0.25">
      <c r="B4" s="65"/>
      <c r="C4" s="65"/>
      <c r="D4" s="65"/>
      <c r="E4" s="65" t="s">
        <v>80</v>
      </c>
      <c r="F4" s="65"/>
      <c r="G4" s="65"/>
      <c r="H4" s="65"/>
      <c r="I4" s="65" t="s">
        <v>58</v>
      </c>
    </row>
    <row r="5" spans="2:9" x14ac:dyDescent="0.25">
      <c r="B5" s="65"/>
      <c r="C5" s="65"/>
      <c r="D5" s="65"/>
      <c r="E5" s="65"/>
      <c r="F5" s="65"/>
      <c r="G5" s="65"/>
      <c r="H5" s="65"/>
      <c r="I5" s="65"/>
    </row>
    <row r="6" spans="2:9" ht="15.75" thickBot="1" x14ac:dyDescent="0.3">
      <c r="B6" s="65"/>
      <c r="C6" s="610" t="s">
        <v>59</v>
      </c>
      <c r="D6" s="610"/>
      <c r="E6" s="610"/>
      <c r="F6" s="610"/>
      <c r="G6" s="610"/>
      <c r="H6" s="610"/>
      <c r="I6" s="610"/>
    </row>
    <row r="7" spans="2:9" ht="45.75" thickBot="1" x14ac:dyDescent="0.3">
      <c r="B7" s="606" t="s">
        <v>0</v>
      </c>
      <c r="C7" s="611" t="s">
        <v>1</v>
      </c>
      <c r="D7" s="613" t="s">
        <v>21</v>
      </c>
      <c r="E7" s="615" t="s">
        <v>2</v>
      </c>
      <c r="F7" s="613" t="s">
        <v>32</v>
      </c>
      <c r="G7" s="99" t="s">
        <v>38</v>
      </c>
      <c r="H7" s="617" t="s">
        <v>33</v>
      </c>
      <c r="I7" s="619" t="s">
        <v>43</v>
      </c>
    </row>
    <row r="8" spans="2:9" ht="15.75" thickBot="1" x14ac:dyDescent="0.3">
      <c r="B8" s="598"/>
      <c r="C8" s="612"/>
      <c r="D8" s="614"/>
      <c r="E8" s="616"/>
      <c r="F8" s="614"/>
      <c r="G8" s="222"/>
      <c r="H8" s="618"/>
      <c r="I8" s="620"/>
    </row>
    <row r="9" spans="2:9" hidden="1" x14ac:dyDescent="0.25">
      <c r="B9" s="147">
        <v>1</v>
      </c>
      <c r="C9" s="371" t="s">
        <v>26</v>
      </c>
      <c r="D9" s="75"/>
      <c r="E9" s="15"/>
      <c r="F9" s="75"/>
      <c r="G9" s="93"/>
      <c r="H9" s="44"/>
      <c r="I9" s="116"/>
    </row>
    <row r="10" spans="2:9" ht="15.75" hidden="1" thickBot="1" x14ac:dyDescent="0.3">
      <c r="B10" s="149"/>
      <c r="C10" s="496"/>
      <c r="D10" s="128"/>
      <c r="E10" s="5"/>
      <c r="F10" s="128"/>
      <c r="G10" s="93"/>
      <c r="H10" s="44"/>
      <c r="I10" s="116"/>
    </row>
    <row r="11" spans="2:9" hidden="1" x14ac:dyDescent="0.25">
      <c r="B11" s="148">
        <v>2</v>
      </c>
      <c r="C11" s="371" t="s">
        <v>26</v>
      </c>
      <c r="D11" s="73"/>
      <c r="E11" s="75"/>
      <c r="F11" s="240"/>
      <c r="G11" s="121"/>
      <c r="H11" s="55"/>
      <c r="I11" s="55"/>
    </row>
    <row r="12" spans="2:9" hidden="1" x14ac:dyDescent="0.25">
      <c r="B12" s="148"/>
      <c r="C12" s="499"/>
      <c r="D12" s="76"/>
      <c r="E12" s="128"/>
      <c r="F12" s="220"/>
      <c r="G12" s="121"/>
      <c r="H12" s="55"/>
      <c r="I12" s="42"/>
    </row>
    <row r="13" spans="2:9" ht="15.75" hidden="1" thickBot="1" x14ac:dyDescent="0.3">
      <c r="B13" s="148"/>
      <c r="C13" s="499"/>
      <c r="D13" s="128"/>
      <c r="E13" s="128"/>
      <c r="F13" s="128"/>
      <c r="G13" s="121"/>
      <c r="H13" s="55"/>
      <c r="I13" s="55"/>
    </row>
    <row r="14" spans="2:9" ht="15.75" hidden="1" thickBot="1" x14ac:dyDescent="0.3">
      <c r="B14" s="218">
        <v>3</v>
      </c>
      <c r="C14" s="509" t="s">
        <v>26</v>
      </c>
      <c r="D14" s="15"/>
      <c r="E14" s="75"/>
      <c r="F14" s="15"/>
      <c r="G14" s="270"/>
      <c r="H14" s="73"/>
      <c r="I14" s="24"/>
    </row>
    <row r="15" spans="2:9" ht="15.75" hidden="1" thickBot="1" x14ac:dyDescent="0.3">
      <c r="B15" s="219"/>
      <c r="C15" s="500"/>
      <c r="D15" s="19"/>
      <c r="E15" s="67"/>
      <c r="F15" s="19"/>
      <c r="G15" s="290"/>
      <c r="H15" s="74"/>
      <c r="I15" s="25"/>
    </row>
    <row r="16" spans="2:9" ht="15.75" hidden="1" thickBot="1" x14ac:dyDescent="0.3">
      <c r="B16" s="217"/>
      <c r="C16" s="500"/>
      <c r="D16" s="76"/>
      <c r="E16" s="128"/>
      <c r="F16" s="128"/>
      <c r="G16" s="95"/>
      <c r="H16" s="18"/>
      <c r="I16" s="37"/>
    </row>
    <row r="17" spans="2:9" hidden="1" x14ac:dyDescent="0.25">
      <c r="B17" s="238"/>
      <c r="C17" s="500"/>
      <c r="D17" s="117"/>
      <c r="E17" s="502"/>
      <c r="F17" s="502"/>
      <c r="G17" s="121"/>
      <c r="H17" s="20"/>
      <c r="I17" s="116"/>
    </row>
    <row r="18" spans="2:9" hidden="1" x14ac:dyDescent="0.25">
      <c r="B18" s="621"/>
      <c r="C18" s="622"/>
      <c r="D18" s="239"/>
      <c r="E18" s="523"/>
      <c r="F18" s="220"/>
      <c r="G18" s="180"/>
      <c r="H18" s="21"/>
      <c r="I18" s="63"/>
    </row>
    <row r="19" spans="2:9" hidden="1" x14ac:dyDescent="0.25">
      <c r="B19" s="621"/>
      <c r="C19" s="622"/>
      <c r="D19" s="109"/>
      <c r="E19" s="7"/>
      <c r="F19" s="523"/>
      <c r="G19" s="84"/>
      <c r="H19" s="192"/>
      <c r="I19" s="116"/>
    </row>
    <row r="20" spans="2:9" hidden="1" x14ac:dyDescent="0.25">
      <c r="B20" s="621"/>
      <c r="C20" s="622"/>
      <c r="D20" s="521"/>
      <c r="E20" s="523"/>
      <c r="F20" s="523"/>
      <c r="G20" s="33"/>
      <c r="H20" s="192"/>
      <c r="I20" s="201"/>
    </row>
    <row r="21" spans="2:9" ht="15.75" hidden="1" thickBot="1" x14ac:dyDescent="0.3">
      <c r="B21" s="621"/>
      <c r="C21" s="623"/>
      <c r="D21" s="522"/>
      <c r="E21" s="261"/>
      <c r="F21" s="261"/>
      <c r="G21" s="145"/>
      <c r="H21" s="204"/>
      <c r="I21" s="210"/>
    </row>
    <row r="22" spans="2:9" hidden="1" x14ac:dyDescent="0.25">
      <c r="B22" s="624">
        <v>2</v>
      </c>
      <c r="C22" s="625" t="s">
        <v>26</v>
      </c>
      <c r="D22" s="73"/>
      <c r="E22" s="75"/>
      <c r="F22" s="75"/>
      <c r="G22" s="93"/>
      <c r="H22" s="44"/>
      <c r="I22" s="42"/>
    </row>
    <row r="23" spans="2:9" ht="15.75" hidden="1" thickBot="1" x14ac:dyDescent="0.3">
      <c r="B23" s="609"/>
      <c r="C23" s="626"/>
      <c r="D23" s="76"/>
      <c r="E23" s="128"/>
      <c r="F23" s="128"/>
      <c r="G23" s="93"/>
      <c r="H23" s="20"/>
      <c r="I23" s="42"/>
    </row>
    <row r="24" spans="2:9" hidden="1" x14ac:dyDescent="0.25">
      <c r="B24" s="627"/>
      <c r="C24" s="260"/>
      <c r="D24" s="75"/>
      <c r="E24" s="75"/>
      <c r="F24" s="17"/>
      <c r="G24" s="93"/>
      <c r="H24" s="20"/>
      <c r="I24" s="42"/>
    </row>
    <row r="25" spans="2:9" ht="15.75" hidden="1" thickBot="1" x14ac:dyDescent="0.3">
      <c r="B25" s="628"/>
      <c r="C25" s="631"/>
      <c r="D25" s="67"/>
      <c r="E25" s="67"/>
      <c r="F25" s="8"/>
      <c r="G25" s="93"/>
      <c r="H25" s="20"/>
      <c r="I25" s="42"/>
    </row>
    <row r="26" spans="2:9" hidden="1" x14ac:dyDescent="0.25">
      <c r="B26" s="629"/>
      <c r="C26" s="632"/>
      <c r="D26" s="634"/>
      <c r="E26" s="236"/>
      <c r="F26" s="236"/>
      <c r="G26" s="93"/>
      <c r="H26" s="20"/>
      <c r="I26" s="42"/>
    </row>
    <row r="27" spans="2:9" ht="15.75" hidden="1" thickBot="1" x14ac:dyDescent="0.3">
      <c r="B27" s="630"/>
      <c r="C27" s="633"/>
      <c r="D27" s="635"/>
      <c r="E27" s="261"/>
      <c r="F27" s="261"/>
      <c r="G27" s="261"/>
      <c r="H27" s="189"/>
      <c r="I27" s="210"/>
    </row>
    <row r="28" spans="2:9" ht="15.75" thickBot="1" x14ac:dyDescent="0.3">
      <c r="B28" s="636" t="s">
        <v>14</v>
      </c>
      <c r="C28" s="586"/>
      <c r="D28" s="586"/>
      <c r="E28" s="586"/>
      <c r="F28" s="586"/>
      <c r="G28" s="586"/>
      <c r="H28" s="586"/>
      <c r="I28" s="306">
        <f>SUM(I9:I27)</f>
        <v>0</v>
      </c>
    </row>
    <row r="29" spans="2:9" hidden="1" x14ac:dyDescent="0.25">
      <c r="B29" s="637"/>
      <c r="C29" s="639"/>
      <c r="D29" s="641"/>
      <c r="E29" s="504"/>
      <c r="F29" s="643"/>
      <c r="G29" s="299"/>
      <c r="H29" s="300"/>
      <c r="I29" s="277"/>
    </row>
    <row r="30" spans="2:9" ht="15.75" hidden="1" thickBot="1" x14ac:dyDescent="0.3">
      <c r="B30" s="638"/>
      <c r="C30" s="640"/>
      <c r="D30" s="642"/>
      <c r="E30" s="505"/>
      <c r="F30" s="644"/>
      <c r="G30" s="301"/>
      <c r="H30" s="302"/>
      <c r="I30" s="303"/>
    </row>
    <row r="31" spans="2:9" hidden="1" x14ac:dyDescent="0.25">
      <c r="B31" s="360"/>
      <c r="C31" s="235"/>
      <c r="D31" s="236"/>
      <c r="E31" s="236"/>
      <c r="F31" s="236"/>
      <c r="G31" s="236"/>
      <c r="H31" s="205"/>
      <c r="I31" s="211"/>
    </row>
    <row r="32" spans="2:9" ht="15.75" hidden="1" thickBot="1" x14ac:dyDescent="0.3">
      <c r="B32" s="522"/>
      <c r="C32" s="501"/>
      <c r="D32" s="261"/>
      <c r="E32" s="261"/>
      <c r="F32" s="261"/>
      <c r="G32" s="261"/>
      <c r="H32" s="204"/>
      <c r="I32" s="210"/>
    </row>
    <row r="33" spans="2:9" x14ac:dyDescent="0.25">
      <c r="B33" s="262">
        <v>1</v>
      </c>
      <c r="C33" s="669" t="s">
        <v>19</v>
      </c>
      <c r="D33" s="73" t="s">
        <v>91</v>
      </c>
      <c r="E33" s="15" t="s">
        <v>82</v>
      </c>
      <c r="F33" s="80" t="s">
        <v>126</v>
      </c>
      <c r="G33" s="474" t="s">
        <v>130</v>
      </c>
      <c r="H33" s="20" t="s">
        <v>131</v>
      </c>
      <c r="I33" s="116">
        <v>6789.2</v>
      </c>
    </row>
    <row r="34" spans="2:9" ht="15.75" thickBot="1" x14ac:dyDescent="0.3">
      <c r="B34" s="522"/>
      <c r="C34" s="725"/>
      <c r="D34" s="128" t="s">
        <v>127</v>
      </c>
      <c r="E34" s="5"/>
      <c r="F34" s="82"/>
      <c r="G34" s="180"/>
      <c r="H34" s="54"/>
      <c r="I34" s="63"/>
    </row>
    <row r="35" spans="2:9" hidden="1" x14ac:dyDescent="0.25">
      <c r="B35" s="645">
        <v>2</v>
      </c>
      <c r="C35" s="647" t="s">
        <v>19</v>
      </c>
      <c r="D35" s="75"/>
      <c r="E35" s="15"/>
      <c r="F35" s="17"/>
      <c r="G35" s="521"/>
      <c r="H35" s="44"/>
      <c r="I35" s="116"/>
    </row>
    <row r="36" spans="2:9" ht="15.75" hidden="1" thickBot="1" x14ac:dyDescent="0.3">
      <c r="B36" s="646"/>
      <c r="C36" s="648"/>
      <c r="D36" s="128"/>
      <c r="E36" s="5"/>
      <c r="F36" s="7"/>
      <c r="G36" s="33"/>
      <c r="H36" s="20"/>
      <c r="I36" s="55"/>
    </row>
    <row r="37" spans="2:9" ht="15.75" hidden="1" thickBot="1" x14ac:dyDescent="0.3">
      <c r="B37" s="276"/>
      <c r="C37" s="88"/>
      <c r="D37" s="8"/>
      <c r="E37" s="67"/>
      <c r="F37" s="8"/>
      <c r="G37" s="93"/>
      <c r="H37" s="20"/>
      <c r="I37" s="55"/>
    </row>
    <row r="38" spans="2:9" hidden="1" x14ac:dyDescent="0.25">
      <c r="B38" s="495">
        <v>4</v>
      </c>
      <c r="C38" s="495" t="s">
        <v>19</v>
      </c>
      <c r="D38" s="75"/>
      <c r="E38" s="15"/>
      <c r="F38" s="75"/>
      <c r="G38" s="93"/>
      <c r="H38" s="20"/>
      <c r="I38" s="116"/>
    </row>
    <row r="39" spans="2:9" hidden="1" x14ac:dyDescent="0.25">
      <c r="B39" s="524"/>
      <c r="C39" s="524"/>
      <c r="D39" s="128"/>
      <c r="E39" s="5"/>
      <c r="F39" s="128"/>
      <c r="G39" s="93"/>
      <c r="H39" s="20"/>
      <c r="I39" s="116"/>
    </row>
    <row r="40" spans="2:9" hidden="1" x14ac:dyDescent="0.25">
      <c r="B40" s="524"/>
      <c r="C40" s="524"/>
      <c r="D40" s="128"/>
      <c r="E40" s="128"/>
      <c r="F40" s="76"/>
      <c r="G40" s="93"/>
      <c r="H40" s="20"/>
      <c r="I40" s="116"/>
    </row>
    <row r="41" spans="2:9" hidden="1" x14ac:dyDescent="0.25">
      <c r="B41" s="524"/>
      <c r="C41" s="524"/>
      <c r="D41" s="92"/>
      <c r="E41" s="128"/>
      <c r="F41" s="76"/>
      <c r="G41" s="93"/>
      <c r="H41" s="20"/>
      <c r="I41" s="42"/>
    </row>
    <row r="42" spans="2:9" ht="15.75" hidden="1" thickBot="1" x14ac:dyDescent="0.3">
      <c r="B42" s="524"/>
      <c r="C42" s="524"/>
      <c r="D42" s="92"/>
      <c r="E42" s="128"/>
      <c r="F42" s="76"/>
      <c r="G42" s="95"/>
      <c r="H42" s="18"/>
      <c r="I42" s="49"/>
    </row>
    <row r="43" spans="2:9" ht="15.75" hidden="1" thickBot="1" x14ac:dyDescent="0.3">
      <c r="B43" s="494"/>
      <c r="C43" s="494"/>
      <c r="D43" s="108"/>
      <c r="E43" s="67"/>
      <c r="F43" s="74"/>
      <c r="G43" s="95"/>
      <c r="H43" s="190"/>
      <c r="I43" s="212"/>
    </row>
    <row r="44" spans="2:9" ht="15.75" hidden="1" thickBot="1" x14ac:dyDescent="0.3">
      <c r="B44" s="524"/>
      <c r="C44" s="524"/>
      <c r="D44" s="108"/>
      <c r="E44" s="67"/>
      <c r="F44" s="113"/>
      <c r="G44" s="39"/>
      <c r="H44" s="79"/>
      <c r="I44" s="78"/>
    </row>
    <row r="45" spans="2:9" hidden="1" x14ac:dyDescent="0.25">
      <c r="B45" s="524"/>
      <c r="C45" s="524"/>
      <c r="D45" s="122"/>
      <c r="E45" s="330"/>
      <c r="F45" s="237"/>
      <c r="G45" s="55"/>
      <c r="H45" s="170"/>
      <c r="I45" s="201"/>
    </row>
    <row r="46" spans="2:9" ht="15.75" hidden="1" thickBot="1" x14ac:dyDescent="0.3">
      <c r="B46" s="524"/>
      <c r="C46" s="524"/>
      <c r="D46" s="330"/>
      <c r="E46" s="330"/>
      <c r="F46" s="237"/>
      <c r="G46" s="56"/>
      <c r="H46" s="191"/>
      <c r="I46" s="210"/>
    </row>
    <row r="47" spans="2:9" hidden="1" x14ac:dyDescent="0.25">
      <c r="B47" s="115">
        <v>1</v>
      </c>
      <c r="C47" s="513" t="s">
        <v>61</v>
      </c>
      <c r="D47" s="75"/>
      <c r="E47" s="15"/>
      <c r="F47" s="75"/>
      <c r="G47" s="93"/>
      <c r="H47" s="20"/>
      <c r="I47" s="116"/>
    </row>
    <row r="48" spans="2:9" hidden="1" x14ac:dyDescent="0.25">
      <c r="B48" s="330"/>
      <c r="C48" s="524"/>
      <c r="D48" s="128"/>
      <c r="E48" s="5"/>
      <c r="F48" s="128"/>
      <c r="G48" s="93"/>
      <c r="H48" s="44"/>
      <c r="I48" s="116"/>
    </row>
    <row r="49" spans="2:9" hidden="1" x14ac:dyDescent="0.25">
      <c r="B49" s="330"/>
      <c r="C49" s="524"/>
      <c r="D49" s="128"/>
      <c r="E49" s="128"/>
      <c r="F49" s="76"/>
      <c r="G49" s="121"/>
      <c r="H49" s="44"/>
      <c r="I49" s="116"/>
    </row>
    <row r="50" spans="2:9" hidden="1" x14ac:dyDescent="0.25">
      <c r="B50" s="330"/>
      <c r="C50" s="524"/>
      <c r="D50" s="128"/>
      <c r="E50" s="128"/>
      <c r="F50" s="76"/>
      <c r="G50" s="55"/>
      <c r="H50" s="20"/>
      <c r="I50" s="116"/>
    </row>
    <row r="51" spans="2:9" ht="15.75" hidden="1" thickBot="1" x14ac:dyDescent="0.3">
      <c r="B51" s="493"/>
      <c r="C51" s="494"/>
      <c r="D51" s="74"/>
      <c r="E51" s="67"/>
      <c r="F51" s="74"/>
      <c r="G51" s="55"/>
      <c r="H51" s="44"/>
      <c r="I51" s="116"/>
    </row>
    <row r="52" spans="2:9" ht="15.75" thickBot="1" x14ac:dyDescent="0.3">
      <c r="B52" s="636" t="s">
        <v>9</v>
      </c>
      <c r="C52" s="586"/>
      <c r="D52" s="586"/>
      <c r="E52" s="586"/>
      <c r="F52" s="586"/>
      <c r="G52" s="586"/>
      <c r="H52" s="586"/>
      <c r="I52" s="306">
        <f>SUM(I29:I51)</f>
        <v>6789.2</v>
      </c>
    </row>
    <row r="53" spans="2:9" ht="15.75" hidden="1" thickBot="1" x14ac:dyDescent="0.3">
      <c r="B53" s="649">
        <v>1</v>
      </c>
      <c r="C53" s="651" t="s">
        <v>24</v>
      </c>
      <c r="D53" s="73"/>
      <c r="E53" s="75"/>
      <c r="F53" s="75"/>
      <c r="G53" s="95"/>
      <c r="H53" s="18"/>
      <c r="I53" s="46"/>
    </row>
    <row r="54" spans="2:9" ht="15.75" hidden="1" thickBot="1" x14ac:dyDescent="0.3">
      <c r="B54" s="650"/>
      <c r="C54" s="652"/>
      <c r="D54" s="74"/>
      <c r="E54" s="67"/>
      <c r="F54" s="67"/>
      <c r="G54" s="151"/>
      <c r="H54" s="62"/>
      <c r="I54" s="74"/>
    </row>
    <row r="55" spans="2:9" ht="15.75" hidden="1" thickBot="1" x14ac:dyDescent="0.3">
      <c r="B55" s="147">
        <v>2</v>
      </c>
      <c r="C55" s="651" t="s">
        <v>24</v>
      </c>
      <c r="D55" s="167"/>
      <c r="E55" s="15"/>
      <c r="F55" s="75"/>
      <c r="G55" s="73"/>
      <c r="H55" s="26"/>
      <c r="I55" s="80"/>
    </row>
    <row r="56" spans="2:9" ht="15.75" hidden="1" thickBot="1" x14ac:dyDescent="0.3">
      <c r="B56" s="149"/>
      <c r="C56" s="652"/>
      <c r="D56" s="89"/>
      <c r="E56" s="19"/>
      <c r="F56" s="67"/>
      <c r="G56" s="151"/>
      <c r="H56" s="62"/>
      <c r="I56" s="86"/>
    </row>
    <row r="57" spans="2:9" hidden="1" x14ac:dyDescent="0.25">
      <c r="B57" s="147">
        <v>3</v>
      </c>
      <c r="C57" s="651" t="s">
        <v>24</v>
      </c>
      <c r="D57" s="167"/>
      <c r="E57" s="15"/>
      <c r="F57" s="75"/>
      <c r="G57" s="24"/>
      <c r="H57" s="77"/>
      <c r="I57" s="24"/>
    </row>
    <row r="58" spans="2:9" ht="15.75" hidden="1" thickBot="1" x14ac:dyDescent="0.3">
      <c r="B58" s="149"/>
      <c r="C58" s="652"/>
      <c r="D58" s="89"/>
      <c r="E58" s="19"/>
      <c r="F58" s="67"/>
      <c r="G58" s="19"/>
      <c r="H58" s="19"/>
      <c r="I58" s="19"/>
    </row>
    <row r="59" spans="2:9" hidden="1" x14ac:dyDescent="0.25">
      <c r="B59" s="147">
        <v>4</v>
      </c>
      <c r="C59" s="651" t="s">
        <v>24</v>
      </c>
      <c r="D59" s="167"/>
      <c r="E59" s="15"/>
      <c r="F59" s="75"/>
      <c r="G59" s="176"/>
      <c r="H59" s="27"/>
      <c r="I59" s="216"/>
    </row>
    <row r="60" spans="2:9" ht="15.75" hidden="1" thickBot="1" x14ac:dyDescent="0.3">
      <c r="B60" s="149"/>
      <c r="C60" s="652"/>
      <c r="D60" s="89"/>
      <c r="E60" s="19"/>
      <c r="F60" s="67"/>
      <c r="G60" s="19"/>
      <c r="H60" s="19"/>
      <c r="I60" s="19"/>
    </row>
    <row r="61" spans="2:9" ht="15.75" hidden="1" thickBot="1" x14ac:dyDescent="0.3">
      <c r="B61" s="218">
        <v>5</v>
      </c>
      <c r="C61" s="651" t="s">
        <v>24</v>
      </c>
      <c r="D61" s="167"/>
      <c r="E61" s="454"/>
      <c r="F61" s="75"/>
      <c r="G61" s="25"/>
      <c r="H61" s="232"/>
      <c r="I61" s="289"/>
    </row>
    <row r="62" spans="2:9" ht="15.75" hidden="1" thickBot="1" x14ac:dyDescent="0.3">
      <c r="B62" s="368"/>
      <c r="C62" s="652"/>
      <c r="D62" s="109"/>
      <c r="E62" s="5"/>
      <c r="F62" s="128"/>
      <c r="G62" s="19"/>
      <c r="H62" s="19"/>
      <c r="I62" s="248"/>
    </row>
    <row r="63" spans="2:9" ht="15.75" thickBot="1" x14ac:dyDescent="0.3">
      <c r="B63" s="665" t="s">
        <v>48</v>
      </c>
      <c r="C63" s="666"/>
      <c r="D63" s="666"/>
      <c r="E63" s="666"/>
      <c r="F63" s="666"/>
      <c r="G63" s="666"/>
      <c r="H63" s="666"/>
      <c r="I63" s="305">
        <f>SUM(I53:I62)</f>
        <v>0</v>
      </c>
    </row>
    <row r="64" spans="2:9" hidden="1" x14ac:dyDescent="0.25">
      <c r="B64" s="360"/>
      <c r="C64" s="236"/>
      <c r="D64" s="236"/>
      <c r="E64" s="236"/>
      <c r="F64" s="236"/>
      <c r="G64" s="236"/>
      <c r="H64" s="197"/>
      <c r="I64" s="211"/>
    </row>
    <row r="65" spans="2:9" hidden="1" x14ac:dyDescent="0.25">
      <c r="B65" s="521"/>
      <c r="C65" s="523"/>
      <c r="D65" s="523"/>
      <c r="E65" s="523"/>
      <c r="F65" s="523"/>
      <c r="G65" s="523"/>
      <c r="H65" s="196"/>
      <c r="I65" s="201"/>
    </row>
    <row r="66" spans="2:9" ht="15.75" hidden="1" thickBot="1" x14ac:dyDescent="0.3">
      <c r="B66" s="521"/>
      <c r="C66" s="523"/>
      <c r="D66" s="261"/>
      <c r="E66" s="261"/>
      <c r="F66" s="261"/>
      <c r="G66" s="261"/>
      <c r="H66" s="189"/>
      <c r="I66" s="210"/>
    </row>
    <row r="67" spans="2:9" hidden="1" x14ac:dyDescent="0.25">
      <c r="B67" s="671">
        <v>1</v>
      </c>
      <c r="C67" s="506" t="s">
        <v>71</v>
      </c>
      <c r="D67" s="167"/>
      <c r="E67" s="5"/>
      <c r="F67" s="75"/>
      <c r="G67" s="449"/>
      <c r="H67" s="422"/>
      <c r="I67" s="6"/>
    </row>
    <row r="68" spans="2:9" ht="15.75" hidden="1" thickBot="1" x14ac:dyDescent="0.3">
      <c r="B68" s="663"/>
      <c r="C68" s="370"/>
      <c r="D68" s="109"/>
      <c r="E68" s="5"/>
      <c r="F68" s="128"/>
      <c r="G68" s="206"/>
      <c r="H68" s="191"/>
      <c r="I68" s="212"/>
    </row>
    <row r="69" spans="2:9" ht="15.75" thickBot="1" x14ac:dyDescent="0.3">
      <c r="B69" s="636" t="s">
        <v>70</v>
      </c>
      <c r="C69" s="586"/>
      <c r="D69" s="586"/>
      <c r="E69" s="586"/>
      <c r="F69" s="586"/>
      <c r="G69" s="586"/>
      <c r="H69" s="672"/>
      <c r="I69" s="313">
        <f>SUM(I67:I68)</f>
        <v>0</v>
      </c>
    </row>
    <row r="70" spans="2:9" hidden="1" x14ac:dyDescent="0.25">
      <c r="B70" s="662">
        <v>2</v>
      </c>
      <c r="C70" s="674" t="s">
        <v>29</v>
      </c>
      <c r="D70" s="73"/>
      <c r="E70" s="75"/>
      <c r="F70" s="75"/>
      <c r="G70" s="176"/>
      <c r="H70" s="59"/>
      <c r="I70" s="59"/>
    </row>
    <row r="71" spans="2:9" ht="15.75" hidden="1" thickBot="1" x14ac:dyDescent="0.3">
      <c r="B71" s="673"/>
      <c r="C71" s="675"/>
      <c r="D71" s="74"/>
      <c r="E71" s="67"/>
      <c r="F71" s="67"/>
      <c r="G71" s="124"/>
      <c r="H71" s="46"/>
      <c r="I71" s="46"/>
    </row>
    <row r="72" spans="2:9" ht="15.75" hidden="1" thickBot="1" x14ac:dyDescent="0.3">
      <c r="B72" s="521"/>
      <c r="C72" s="675"/>
      <c r="D72" s="76"/>
      <c r="E72" s="128"/>
      <c r="F72" s="7"/>
      <c r="G72" s="241"/>
      <c r="H72" s="254"/>
      <c r="I72" s="28"/>
    </row>
    <row r="73" spans="2:9" ht="15.75" hidden="1" thickBot="1" x14ac:dyDescent="0.3">
      <c r="B73" s="521"/>
      <c r="C73" s="675"/>
      <c r="D73" s="76"/>
      <c r="E73" s="128"/>
      <c r="F73" s="7"/>
      <c r="G73" s="261"/>
      <c r="H73" s="189"/>
      <c r="I73" s="210"/>
    </row>
    <row r="74" spans="2:9" hidden="1" x14ac:dyDescent="0.25">
      <c r="B74" s="522"/>
      <c r="C74" s="675"/>
      <c r="D74" s="73"/>
      <c r="E74" s="75"/>
      <c r="F74" s="17"/>
      <c r="G74" s="73"/>
      <c r="H74" s="207"/>
      <c r="I74" s="73"/>
    </row>
    <row r="75" spans="2:9" ht="15.75" hidden="1" thickBot="1" x14ac:dyDescent="0.3">
      <c r="B75" s="522"/>
      <c r="C75" s="676"/>
      <c r="D75" s="67"/>
      <c r="E75" s="67"/>
      <c r="F75" s="8"/>
      <c r="G75" s="523"/>
      <c r="H75" s="196"/>
      <c r="I75" s="201"/>
    </row>
    <row r="76" spans="2:9" ht="15.75" thickBot="1" x14ac:dyDescent="0.3">
      <c r="B76" s="636" t="s">
        <v>30</v>
      </c>
      <c r="C76" s="586"/>
      <c r="D76" s="666"/>
      <c r="E76" s="666"/>
      <c r="F76" s="666"/>
      <c r="G76" s="666"/>
      <c r="H76" s="666"/>
      <c r="I76" s="305">
        <f>SUM(I70:I75)</f>
        <v>0</v>
      </c>
    </row>
    <row r="77" spans="2:9" ht="15.75" hidden="1" thickBot="1" x14ac:dyDescent="0.3">
      <c r="B77" s="645">
        <v>1</v>
      </c>
      <c r="C77" s="674" t="s">
        <v>51</v>
      </c>
      <c r="D77" s="75"/>
      <c r="E77" s="75"/>
      <c r="F77" s="75"/>
      <c r="G77" s="361"/>
      <c r="H77" s="169"/>
      <c r="I77" s="169"/>
    </row>
    <row r="78" spans="2:9" hidden="1" x14ac:dyDescent="0.25">
      <c r="B78" s="646"/>
      <c r="C78" s="675"/>
      <c r="D78" s="128"/>
      <c r="E78" s="128"/>
      <c r="F78" s="128"/>
      <c r="G78" s="93"/>
      <c r="H78" s="170"/>
      <c r="I78" s="201"/>
    </row>
    <row r="79" spans="2:9" hidden="1" x14ac:dyDescent="0.25">
      <c r="B79" s="646"/>
      <c r="C79" s="730"/>
      <c r="D79" s="523"/>
      <c r="E79" s="523"/>
      <c r="F79" s="523"/>
      <c r="G79" s="93"/>
      <c r="H79" s="170"/>
      <c r="I79" s="201"/>
    </row>
    <row r="80" spans="2:9" ht="15.75" hidden="1" thickBot="1" x14ac:dyDescent="0.3">
      <c r="B80" s="677"/>
      <c r="C80" s="731"/>
      <c r="D80" s="523"/>
      <c r="E80" s="523"/>
      <c r="F80" s="523"/>
      <c r="G80" s="95"/>
      <c r="H80" s="190"/>
      <c r="I80" s="212"/>
    </row>
    <row r="81" spans="2:9" hidden="1" x14ac:dyDescent="0.25">
      <c r="B81" s="678">
        <v>1</v>
      </c>
      <c r="C81" s="523"/>
      <c r="D81" s="523"/>
      <c r="E81" s="680"/>
      <c r="F81" s="523"/>
      <c r="G81" s="523"/>
      <c r="H81" s="196"/>
      <c r="I81" s="201"/>
    </row>
    <row r="82" spans="2:9" hidden="1" x14ac:dyDescent="0.25">
      <c r="B82" s="678"/>
      <c r="C82" s="523"/>
      <c r="D82" s="523"/>
      <c r="E82" s="680"/>
      <c r="F82" s="523"/>
      <c r="G82" s="523"/>
      <c r="H82" s="196"/>
      <c r="I82" s="201"/>
    </row>
    <row r="83" spans="2:9" hidden="1" x14ac:dyDescent="0.25">
      <c r="B83" s="678"/>
      <c r="C83" s="523"/>
      <c r="D83" s="523"/>
      <c r="E83" s="680"/>
      <c r="F83" s="523"/>
      <c r="G83" s="523"/>
      <c r="H83" s="196"/>
      <c r="I83" s="201"/>
    </row>
    <row r="84" spans="2:9" hidden="1" x14ac:dyDescent="0.25">
      <c r="B84" s="678"/>
      <c r="C84" s="523"/>
      <c r="D84" s="523"/>
      <c r="E84" s="680"/>
      <c r="F84" s="523"/>
      <c r="G84" s="523"/>
      <c r="H84" s="196"/>
      <c r="I84" s="201"/>
    </row>
    <row r="85" spans="2:9" hidden="1" x14ac:dyDescent="0.25">
      <c r="B85" s="678"/>
      <c r="C85" s="523"/>
      <c r="D85" s="523"/>
      <c r="E85" s="680"/>
      <c r="F85" s="523"/>
      <c r="G85" s="523"/>
      <c r="H85" s="196"/>
      <c r="I85" s="201"/>
    </row>
    <row r="86" spans="2:9" hidden="1" x14ac:dyDescent="0.25">
      <c r="B86" s="678"/>
      <c r="C86" s="523"/>
      <c r="D86" s="523"/>
      <c r="E86" s="680"/>
      <c r="F86" s="523"/>
      <c r="G86" s="523"/>
      <c r="H86" s="196"/>
      <c r="I86" s="201"/>
    </row>
    <row r="87" spans="2:9" hidden="1" x14ac:dyDescent="0.25">
      <c r="B87" s="678"/>
      <c r="C87" s="523"/>
      <c r="D87" s="523"/>
      <c r="E87" s="680"/>
      <c r="F87" s="523"/>
      <c r="G87" s="523"/>
      <c r="H87" s="196"/>
      <c r="I87" s="201"/>
    </row>
    <row r="88" spans="2:9" hidden="1" x14ac:dyDescent="0.25">
      <c r="B88" s="678"/>
      <c r="C88" s="523"/>
      <c r="D88" s="523"/>
      <c r="E88" s="680"/>
      <c r="F88" s="523"/>
      <c r="G88" s="523"/>
      <c r="H88" s="196"/>
      <c r="I88" s="201"/>
    </row>
    <row r="89" spans="2:9" hidden="1" x14ac:dyDescent="0.25">
      <c r="B89" s="678"/>
      <c r="C89" s="523"/>
      <c r="D89" s="523"/>
      <c r="E89" s="523"/>
      <c r="F89" s="523"/>
      <c r="G89" s="523"/>
      <c r="H89" s="196"/>
      <c r="I89" s="201"/>
    </row>
    <row r="90" spans="2:9" hidden="1" x14ac:dyDescent="0.25">
      <c r="B90" s="678"/>
      <c r="C90" s="523"/>
      <c r="D90" s="523"/>
      <c r="E90" s="523"/>
      <c r="F90" s="523"/>
      <c r="G90" s="523"/>
      <c r="H90" s="196"/>
      <c r="I90" s="201"/>
    </row>
    <row r="91" spans="2:9" ht="15.75" hidden="1" thickBot="1" x14ac:dyDescent="0.3">
      <c r="B91" s="679"/>
      <c r="C91" s="261"/>
      <c r="D91" s="261"/>
      <c r="E91" s="261"/>
      <c r="F91" s="261"/>
      <c r="G91" s="261"/>
      <c r="H91" s="189"/>
      <c r="I91" s="210"/>
    </row>
    <row r="92" spans="2:9" ht="15.75" thickBot="1" x14ac:dyDescent="0.3">
      <c r="B92" s="636" t="s">
        <v>50</v>
      </c>
      <c r="C92" s="586"/>
      <c r="D92" s="586"/>
      <c r="E92" s="586"/>
      <c r="F92" s="586"/>
      <c r="G92" s="586"/>
      <c r="H92" s="586"/>
      <c r="I92" s="306">
        <f>SUM(I77:I91)</f>
        <v>0</v>
      </c>
    </row>
    <row r="93" spans="2:9" ht="30" hidden="1" x14ac:dyDescent="0.25">
      <c r="B93" s="649">
        <v>1</v>
      </c>
      <c r="C93" s="497" t="s">
        <v>23</v>
      </c>
      <c r="D93" s="75"/>
      <c r="E93" s="15"/>
      <c r="F93" s="75"/>
      <c r="G93" s="575"/>
      <c r="H93" s="44"/>
      <c r="I93" s="576"/>
    </row>
    <row r="94" spans="2:9" ht="15.75" hidden="1" thickBot="1" x14ac:dyDescent="0.3">
      <c r="B94" s="684"/>
      <c r="C94" s="498"/>
      <c r="D94" s="128"/>
      <c r="E94" s="5"/>
      <c r="F94" s="128"/>
      <c r="G94" s="19"/>
      <c r="H94" s="67"/>
      <c r="I94" s="67"/>
    </row>
    <row r="95" spans="2:9" ht="30" hidden="1" x14ac:dyDescent="0.25">
      <c r="B95" s="653">
        <v>2</v>
      </c>
      <c r="C95" s="563" t="s">
        <v>23</v>
      </c>
      <c r="D95" s="75"/>
      <c r="E95" s="15"/>
      <c r="F95" s="75"/>
      <c r="G95" s="93"/>
      <c r="H95" s="486"/>
      <c r="I95" s="55"/>
    </row>
    <row r="96" spans="2:9" ht="15.75" hidden="1" thickBot="1" x14ac:dyDescent="0.3">
      <c r="B96" s="726"/>
      <c r="C96" s="378"/>
      <c r="D96" s="128"/>
      <c r="E96" s="5"/>
      <c r="F96" s="128"/>
      <c r="G96" s="19"/>
      <c r="H96" s="67"/>
      <c r="I96" s="67"/>
    </row>
    <row r="97" spans="2:9" hidden="1" x14ac:dyDescent="0.25">
      <c r="B97" s="653">
        <v>2</v>
      </c>
      <c r="C97" s="519" t="s">
        <v>23</v>
      </c>
      <c r="D97" s="128"/>
      <c r="E97" s="5"/>
      <c r="F97" s="7"/>
      <c r="G97" s="521"/>
      <c r="H97" s="20"/>
      <c r="I97" s="55"/>
    </row>
    <row r="98" spans="2:9" ht="15.75" hidden="1" thickBot="1" x14ac:dyDescent="0.3">
      <c r="B98" s="654"/>
      <c r="C98" s="520"/>
      <c r="D98" s="128"/>
      <c r="E98" s="5"/>
      <c r="F98" s="7"/>
      <c r="G98" s="8"/>
      <c r="H98" s="67"/>
      <c r="I98" s="67"/>
    </row>
    <row r="99" spans="2:9" hidden="1" x14ac:dyDescent="0.25">
      <c r="B99" s="655">
        <v>3</v>
      </c>
      <c r="C99" s="513" t="s">
        <v>23</v>
      </c>
      <c r="D99" s="75"/>
      <c r="E99" s="15"/>
      <c r="F99" s="75"/>
      <c r="G99" s="93"/>
      <c r="H99" s="20"/>
      <c r="I99" s="55"/>
    </row>
    <row r="100" spans="2:9" ht="15.75" hidden="1" thickBot="1" x14ac:dyDescent="0.3">
      <c r="B100" s="661"/>
      <c r="C100" s="525"/>
      <c r="D100" s="128"/>
      <c r="E100" s="5"/>
      <c r="F100" s="128"/>
      <c r="G100" s="56"/>
      <c r="H100" s="21"/>
      <c r="I100" s="21"/>
    </row>
    <row r="101" spans="2:9" hidden="1" x14ac:dyDescent="0.25">
      <c r="B101" s="657">
        <v>4</v>
      </c>
      <c r="C101" s="513" t="s">
        <v>23</v>
      </c>
      <c r="D101" s="75"/>
      <c r="E101" s="15"/>
      <c r="F101" s="75"/>
      <c r="G101" s="93"/>
      <c r="H101" s="20"/>
      <c r="I101" s="55"/>
    </row>
    <row r="102" spans="2:9" ht="15.75" hidden="1" thickBot="1" x14ac:dyDescent="0.3">
      <c r="B102" s="658"/>
      <c r="C102" s="525"/>
      <c r="D102" s="128"/>
      <c r="E102" s="5"/>
      <c r="F102" s="128"/>
      <c r="G102" s="48"/>
      <c r="H102" s="21"/>
      <c r="I102" s="261"/>
    </row>
    <row r="103" spans="2:9" hidden="1" x14ac:dyDescent="0.25">
      <c r="B103" s="727">
        <v>6</v>
      </c>
      <c r="C103" s="406" t="s">
        <v>23</v>
      </c>
      <c r="D103" s="15"/>
      <c r="E103" s="372"/>
      <c r="F103" s="240"/>
      <c r="G103" s="176"/>
      <c r="H103" s="27"/>
      <c r="I103" s="198"/>
    </row>
    <row r="104" spans="2:9" ht="15.75" hidden="1" thickBot="1" x14ac:dyDescent="0.3">
      <c r="B104" s="728"/>
      <c r="C104" s="407"/>
      <c r="D104" s="19"/>
      <c r="E104" s="385"/>
      <c r="F104" s="248"/>
      <c r="G104" s="40"/>
      <c r="H104" s="46"/>
      <c r="I104" s="168"/>
    </row>
    <row r="105" spans="2:9" hidden="1" x14ac:dyDescent="0.25">
      <c r="B105" s="729">
        <v>6</v>
      </c>
      <c r="C105" s="525" t="s">
        <v>23</v>
      </c>
      <c r="D105" s="128"/>
      <c r="E105" s="468"/>
      <c r="F105" s="128"/>
      <c r="G105" s="105"/>
      <c r="H105" s="47"/>
      <c r="I105" s="150"/>
    </row>
    <row r="106" spans="2:9" ht="15.75" hidden="1" thickBot="1" x14ac:dyDescent="0.3">
      <c r="B106" s="661"/>
      <c r="C106" s="525"/>
      <c r="D106" s="128"/>
      <c r="E106" s="468"/>
      <c r="F106" s="128"/>
      <c r="G106" s="19"/>
      <c r="H106" s="67"/>
      <c r="I106" s="67"/>
    </row>
    <row r="107" spans="2:9" hidden="1" x14ac:dyDescent="0.25">
      <c r="B107" s="655">
        <v>8</v>
      </c>
      <c r="C107" s="278" t="s">
        <v>23</v>
      </c>
      <c r="D107" s="75"/>
      <c r="E107" s="402"/>
      <c r="F107" s="75"/>
      <c r="G107" s="93"/>
      <c r="H107" s="20"/>
      <c r="I107" s="55"/>
    </row>
    <row r="108" spans="2:9" ht="15.75" hidden="1" thickBot="1" x14ac:dyDescent="0.3">
      <c r="B108" s="661"/>
      <c r="C108" s="379"/>
      <c r="D108" s="128"/>
      <c r="E108" s="468"/>
      <c r="F108" s="128"/>
      <c r="G108" s="124"/>
      <c r="H108" s="18"/>
      <c r="I108" s="169"/>
    </row>
    <row r="109" spans="2:9" ht="15.75" hidden="1" thickBot="1" x14ac:dyDescent="0.3">
      <c r="B109" s="656"/>
      <c r="C109" s="380"/>
      <c r="D109" s="128"/>
      <c r="E109" s="373"/>
      <c r="F109" s="7"/>
      <c r="G109" s="40"/>
      <c r="H109" s="18"/>
      <c r="I109" s="46"/>
    </row>
    <row r="110" spans="2:9" hidden="1" x14ac:dyDescent="0.25">
      <c r="B110" s="662">
        <v>9</v>
      </c>
      <c r="C110" s="519" t="s">
        <v>23</v>
      </c>
      <c r="D110" s="75"/>
      <c r="E110" s="402"/>
      <c r="F110" s="75"/>
      <c r="G110" s="55"/>
      <c r="H110" s="20"/>
      <c r="I110" s="55"/>
    </row>
    <row r="111" spans="2:9" ht="15.75" hidden="1" thickBot="1" x14ac:dyDescent="0.3">
      <c r="B111" s="664"/>
      <c r="C111" s="520"/>
      <c r="D111" s="128"/>
      <c r="E111" s="468"/>
      <c r="F111" s="7"/>
      <c r="G111" s="359"/>
      <c r="H111" s="32"/>
      <c r="I111" s="169"/>
    </row>
    <row r="112" spans="2:9" hidden="1" x14ac:dyDescent="0.25">
      <c r="B112" s="662">
        <v>10</v>
      </c>
      <c r="C112" s="510" t="s">
        <v>23</v>
      </c>
      <c r="D112" s="75"/>
      <c r="E112" s="402"/>
      <c r="F112" s="75"/>
      <c r="G112" s="93"/>
      <c r="H112" s="20"/>
      <c r="I112" s="55"/>
    </row>
    <row r="113" spans="2:9" ht="15.75" hidden="1" thickBot="1" x14ac:dyDescent="0.3">
      <c r="B113" s="663"/>
      <c r="C113" s="511"/>
      <c r="D113" s="128"/>
      <c r="E113" s="468"/>
      <c r="F113" s="128"/>
      <c r="G113" s="40"/>
      <c r="H113" s="32"/>
      <c r="I113" s="169"/>
    </row>
    <row r="114" spans="2:9" hidden="1" x14ac:dyDescent="0.25">
      <c r="B114" s="662">
        <v>5</v>
      </c>
      <c r="C114" s="267" t="s">
        <v>23</v>
      </c>
      <c r="D114" s="75"/>
      <c r="E114" s="402"/>
      <c r="F114" s="75"/>
      <c r="G114" s="93"/>
      <c r="H114" s="20"/>
      <c r="I114" s="55"/>
    </row>
    <row r="115" spans="2:9" hidden="1" x14ac:dyDescent="0.25">
      <c r="B115" s="664"/>
      <c r="C115" s="268"/>
      <c r="D115" s="76"/>
      <c r="E115" s="468"/>
      <c r="F115" s="128"/>
      <c r="G115" s="121"/>
      <c r="H115" s="20"/>
      <c r="I115" s="55"/>
    </row>
    <row r="116" spans="2:9" ht="15.75" hidden="1" thickBot="1" x14ac:dyDescent="0.3">
      <c r="B116" s="664"/>
      <c r="C116" s="381"/>
      <c r="D116" s="128"/>
      <c r="E116" s="373"/>
      <c r="F116" s="128"/>
      <c r="G116" s="180"/>
      <c r="H116" s="21"/>
      <c r="I116" s="56"/>
    </row>
    <row r="117" spans="2:9" hidden="1" x14ac:dyDescent="0.25">
      <c r="B117" s="515">
        <v>6</v>
      </c>
      <c r="C117" s="267" t="s">
        <v>23</v>
      </c>
      <c r="D117" s="75"/>
      <c r="E117" s="402"/>
      <c r="F117" s="75"/>
      <c r="G117" s="93"/>
      <c r="H117" s="20"/>
      <c r="I117" s="55"/>
    </row>
    <row r="118" spans="2:9" hidden="1" x14ac:dyDescent="0.25">
      <c r="B118" s="516"/>
      <c r="C118" s="377"/>
      <c r="D118" s="400"/>
      <c r="E118" s="468"/>
      <c r="F118" s="128"/>
      <c r="G118" s="521"/>
      <c r="H118" s="523"/>
      <c r="I118" s="523"/>
    </row>
    <row r="119" spans="2:9" hidden="1" x14ac:dyDescent="0.25">
      <c r="B119" s="516"/>
      <c r="C119" s="268"/>
      <c r="D119" s="128"/>
      <c r="E119" s="468"/>
      <c r="F119" s="128"/>
      <c r="G119" s="521"/>
      <c r="H119" s="20"/>
      <c r="I119" s="55"/>
    </row>
    <row r="120" spans="2:9" hidden="1" x14ac:dyDescent="0.25">
      <c r="B120" s="516"/>
      <c r="C120" s="268"/>
      <c r="D120" s="128"/>
      <c r="E120" s="468"/>
      <c r="F120" s="128"/>
      <c r="G120" s="521"/>
      <c r="H120" s="20"/>
      <c r="I120" s="55"/>
    </row>
    <row r="121" spans="2:9" ht="15.75" hidden="1" thickBot="1" x14ac:dyDescent="0.3">
      <c r="B121" s="516"/>
      <c r="C121" s="268"/>
      <c r="D121" s="67"/>
      <c r="E121" s="443"/>
      <c r="F121" s="67"/>
      <c r="G121" s="361"/>
      <c r="H121" s="18"/>
      <c r="I121" s="46"/>
    </row>
    <row r="122" spans="2:9" ht="15.75" hidden="1" thickBot="1" x14ac:dyDescent="0.3">
      <c r="B122" s="526">
        <v>1</v>
      </c>
      <c r="C122" s="278" t="s">
        <v>23</v>
      </c>
      <c r="D122" s="15"/>
      <c r="E122" s="75"/>
      <c r="F122" s="15"/>
      <c r="G122" s="41"/>
      <c r="H122" s="62"/>
      <c r="I122" s="28"/>
    </row>
    <row r="123" spans="2:9" ht="15.75" hidden="1" thickBot="1" x14ac:dyDescent="0.3">
      <c r="B123" s="512"/>
      <c r="C123" s="514"/>
      <c r="D123" s="5"/>
      <c r="E123" s="128"/>
      <c r="F123" s="5"/>
      <c r="G123" s="40"/>
      <c r="H123" s="18"/>
      <c r="I123" s="169"/>
    </row>
    <row r="124" spans="2:9" ht="15.75" hidden="1" thickBot="1" x14ac:dyDescent="0.3">
      <c r="B124" s="512"/>
      <c r="C124" s="508"/>
      <c r="D124" s="220"/>
      <c r="E124" s="373"/>
      <c r="F124" s="7"/>
      <c r="G124" s="95"/>
      <c r="H124" s="18"/>
      <c r="I124" s="46"/>
    </row>
    <row r="125" spans="2:9" hidden="1" x14ac:dyDescent="0.25">
      <c r="B125" s="507">
        <v>2</v>
      </c>
      <c r="C125" s="278" t="s">
        <v>23</v>
      </c>
      <c r="D125" s="75"/>
      <c r="E125" s="15"/>
      <c r="F125" s="75"/>
      <c r="G125" s="503"/>
      <c r="H125" s="21"/>
      <c r="I125" s="261"/>
    </row>
    <row r="126" spans="2:9" ht="15.75" hidden="1" thickBot="1" x14ac:dyDescent="0.3">
      <c r="B126" s="514"/>
      <c r="C126" s="508"/>
      <c r="D126" s="128"/>
      <c r="E126" s="5"/>
      <c r="F126" s="128"/>
      <c r="G126" s="93"/>
      <c r="H126" s="20"/>
      <c r="I126" s="523"/>
    </row>
    <row r="127" spans="2:9" hidden="1" x14ac:dyDescent="0.25">
      <c r="B127" s="507">
        <v>3</v>
      </c>
      <c r="C127" s="374" t="s">
        <v>23</v>
      </c>
      <c r="D127" s="75"/>
      <c r="E127" s="402"/>
      <c r="F127" s="75"/>
      <c r="G127" s="39"/>
      <c r="H127" s="426"/>
      <c r="I127" s="35"/>
    </row>
    <row r="128" spans="2:9" ht="15.75" hidden="1" thickBot="1" x14ac:dyDescent="0.3">
      <c r="B128" s="508"/>
      <c r="C128" s="223"/>
      <c r="D128" s="128"/>
      <c r="E128" s="468"/>
      <c r="F128" s="128"/>
      <c r="G128" s="93"/>
      <c r="H128" s="20"/>
      <c r="I128" s="55"/>
    </row>
    <row r="129" spans="2:9" hidden="1" x14ac:dyDescent="0.25">
      <c r="B129" s="507">
        <v>16</v>
      </c>
      <c r="C129" s="374" t="s">
        <v>23</v>
      </c>
      <c r="D129" s="15"/>
      <c r="E129" s="372"/>
      <c r="F129" s="15"/>
      <c r="G129" s="360"/>
      <c r="H129" s="422"/>
      <c r="I129" s="35"/>
    </row>
    <row r="130" spans="2:9" ht="15.75" hidden="1" thickBot="1" x14ac:dyDescent="0.3">
      <c r="B130" s="508"/>
      <c r="C130" s="223"/>
      <c r="D130" s="22"/>
      <c r="E130" s="373"/>
      <c r="F130" s="5"/>
      <c r="G130" s="93"/>
      <c r="H130" s="20"/>
      <c r="I130" s="523"/>
    </row>
    <row r="131" spans="2:9" hidden="1" x14ac:dyDescent="0.25">
      <c r="B131" s="507">
        <v>17</v>
      </c>
      <c r="C131" s="374" t="s">
        <v>23</v>
      </c>
      <c r="D131" s="75"/>
      <c r="E131" s="15"/>
      <c r="F131" s="75"/>
      <c r="G131" s="93"/>
      <c r="H131" s="20"/>
      <c r="I131" s="523"/>
    </row>
    <row r="132" spans="2:9" hidden="1" x14ac:dyDescent="0.25">
      <c r="B132" s="514"/>
      <c r="C132" s="175"/>
      <c r="D132" s="128"/>
      <c r="E132" s="5"/>
      <c r="F132" s="128"/>
      <c r="G132" s="121"/>
      <c r="H132" s="20"/>
      <c r="I132" s="55"/>
    </row>
    <row r="133" spans="2:9" hidden="1" x14ac:dyDescent="0.25">
      <c r="B133" s="514"/>
      <c r="C133" s="175"/>
      <c r="D133" s="128"/>
      <c r="E133" s="128"/>
      <c r="F133" s="128"/>
      <c r="G133" s="121"/>
      <c r="H133" s="20"/>
      <c r="I133" s="55"/>
    </row>
    <row r="134" spans="2:9" ht="15.75" hidden="1" thickBot="1" x14ac:dyDescent="0.3">
      <c r="B134" s="508"/>
      <c r="C134" s="223"/>
      <c r="D134" s="67"/>
      <c r="E134" s="67"/>
      <c r="F134" s="67"/>
      <c r="G134" s="169"/>
      <c r="H134" s="18"/>
      <c r="I134" s="199"/>
    </row>
    <row r="135" spans="2:9" hidden="1" x14ac:dyDescent="0.25">
      <c r="B135" s="514">
        <v>18</v>
      </c>
      <c r="C135" s="374" t="s">
        <v>23</v>
      </c>
      <c r="D135" s="73"/>
      <c r="E135" s="15"/>
      <c r="F135" s="75"/>
      <c r="G135" s="17"/>
      <c r="H135" s="444"/>
      <c r="I135" s="445"/>
    </row>
    <row r="136" spans="2:9" ht="15.75" hidden="1" thickBot="1" x14ac:dyDescent="0.3">
      <c r="B136" s="514"/>
      <c r="C136" s="175"/>
      <c r="D136" s="74"/>
      <c r="E136" s="19"/>
      <c r="F136" s="67"/>
      <c r="G136" s="121"/>
      <c r="H136" s="20"/>
      <c r="I136" s="523"/>
    </row>
    <row r="137" spans="2:9" hidden="1" x14ac:dyDescent="0.25">
      <c r="B137" s="514"/>
      <c r="C137" s="175"/>
      <c r="D137" s="128"/>
      <c r="E137" s="128"/>
      <c r="F137" s="128"/>
      <c r="G137" s="121"/>
      <c r="H137" s="20"/>
      <c r="I137" s="523"/>
    </row>
    <row r="138" spans="2:9" hidden="1" x14ac:dyDescent="0.25">
      <c r="B138" s="514"/>
      <c r="C138" s="175"/>
      <c r="D138" s="128"/>
      <c r="E138" s="128"/>
      <c r="F138" s="128"/>
      <c r="G138" s="121"/>
      <c r="H138" s="20"/>
      <c r="I138" s="523"/>
    </row>
    <row r="139" spans="2:9" hidden="1" x14ac:dyDescent="0.25">
      <c r="B139" s="514"/>
      <c r="C139" s="175"/>
      <c r="D139" s="128"/>
      <c r="E139" s="128"/>
      <c r="F139" s="128"/>
      <c r="G139" s="121"/>
      <c r="H139" s="20"/>
      <c r="I139" s="523"/>
    </row>
    <row r="140" spans="2:9" ht="15.75" hidden="1" thickBot="1" x14ac:dyDescent="0.3">
      <c r="B140" s="508"/>
      <c r="C140" s="223"/>
      <c r="D140" s="67"/>
      <c r="E140" s="67"/>
      <c r="F140" s="67"/>
      <c r="G140" s="124"/>
      <c r="H140" s="169"/>
      <c r="I140" s="169"/>
    </row>
    <row r="141" spans="2:9" ht="15.75" thickBot="1" x14ac:dyDescent="0.3">
      <c r="B141" s="681" t="s">
        <v>18</v>
      </c>
      <c r="C141" s="585"/>
      <c r="D141" s="585"/>
      <c r="E141" s="585"/>
      <c r="F141" s="585"/>
      <c r="G141" s="682"/>
      <c r="H141" s="682"/>
      <c r="I141" s="313">
        <f>SUM(I93:I135)</f>
        <v>0</v>
      </c>
    </row>
    <row r="142" spans="2:9" hidden="1" x14ac:dyDescent="0.25">
      <c r="B142" s="492">
        <v>1</v>
      </c>
      <c r="C142" s="669" t="s">
        <v>20</v>
      </c>
      <c r="D142" s="75"/>
      <c r="E142" s="15"/>
      <c r="F142" s="75"/>
      <c r="G142" s="33"/>
      <c r="H142" s="44"/>
      <c r="I142" s="569"/>
    </row>
    <row r="143" spans="2:9" ht="15.75" hidden="1" thickBot="1" x14ac:dyDescent="0.3">
      <c r="B143" s="517"/>
      <c r="C143" s="670"/>
      <c r="D143" s="128"/>
      <c r="E143" s="5"/>
      <c r="F143" s="128"/>
      <c r="G143" s="361"/>
      <c r="H143" s="18"/>
      <c r="I143" s="169"/>
    </row>
    <row r="144" spans="2:9" hidden="1" x14ac:dyDescent="0.25">
      <c r="B144" s="492">
        <v>2</v>
      </c>
      <c r="C144" s="669" t="s">
        <v>20</v>
      </c>
      <c r="D144" s="75"/>
      <c r="E144" s="15"/>
      <c r="F144" s="17"/>
      <c r="G144" s="568"/>
      <c r="H144" s="20"/>
      <c r="I144" s="569"/>
    </row>
    <row r="145" spans="2:9" ht="15.75" hidden="1" thickBot="1" x14ac:dyDescent="0.3">
      <c r="B145" s="517"/>
      <c r="C145" s="670"/>
      <c r="D145" s="128"/>
      <c r="E145" s="5"/>
      <c r="F145" s="7"/>
      <c r="G145" s="518"/>
      <c r="H145" s="518"/>
      <c r="I145" s="404"/>
    </row>
    <row r="146" spans="2:9" hidden="1" x14ac:dyDescent="0.25">
      <c r="B146" s="492">
        <v>3</v>
      </c>
      <c r="C146" s="669" t="s">
        <v>20</v>
      </c>
      <c r="D146" s="75"/>
      <c r="E146" s="15"/>
      <c r="F146" s="17"/>
      <c r="G146" s="262"/>
      <c r="H146" s="26"/>
      <c r="I146" s="36"/>
    </row>
    <row r="147" spans="2:9" ht="15.75" hidden="1" thickBot="1" x14ac:dyDescent="0.3">
      <c r="B147" s="517"/>
      <c r="C147" s="670"/>
      <c r="D147" s="128"/>
      <c r="E147" s="5"/>
      <c r="F147" s="7"/>
      <c r="G147" s="40"/>
      <c r="H147" s="18"/>
      <c r="I147" s="169"/>
    </row>
    <row r="148" spans="2:9" hidden="1" x14ac:dyDescent="0.25">
      <c r="B148" s="561">
        <v>4</v>
      </c>
      <c r="C148" s="725" t="s">
        <v>20</v>
      </c>
      <c r="D148" s="75"/>
      <c r="E148" s="15"/>
      <c r="F148" s="75"/>
      <c r="G148" s="33"/>
      <c r="H148" s="44"/>
      <c r="I148" s="566"/>
    </row>
    <row r="149" spans="2:9" ht="15.75" hidden="1" thickBot="1" x14ac:dyDescent="0.3">
      <c r="B149" s="562"/>
      <c r="C149" s="670"/>
      <c r="D149" s="128"/>
      <c r="E149" s="5"/>
      <c r="F149" s="128"/>
      <c r="G149" s="67"/>
      <c r="H149" s="208"/>
      <c r="I149" s="52"/>
    </row>
    <row r="150" spans="2:9" hidden="1" x14ac:dyDescent="0.25">
      <c r="B150" s="17">
        <v>5</v>
      </c>
      <c r="C150" s="669" t="s">
        <v>20</v>
      </c>
      <c r="D150" s="128"/>
      <c r="E150" s="5"/>
      <c r="F150" s="128"/>
      <c r="G150" s="522"/>
      <c r="H150" s="21"/>
      <c r="I150" s="261"/>
    </row>
    <row r="151" spans="2:9" ht="15.75" hidden="1" thickBot="1" x14ac:dyDescent="0.3">
      <c r="B151" s="7"/>
      <c r="C151" s="725"/>
      <c r="D151" s="128"/>
      <c r="E151" s="5"/>
      <c r="F151" s="128"/>
      <c r="G151" s="522"/>
      <c r="H151" s="54"/>
      <c r="I151" s="261"/>
    </row>
    <row r="152" spans="2:9" hidden="1" x14ac:dyDescent="0.25">
      <c r="B152" s="17">
        <v>6</v>
      </c>
      <c r="C152" s="659" t="s">
        <v>20</v>
      </c>
      <c r="D152" s="15"/>
      <c r="E152" s="75"/>
      <c r="F152" s="15"/>
      <c r="G152" s="262"/>
      <c r="H152" s="27"/>
      <c r="I152" s="384"/>
    </row>
    <row r="153" spans="2:9" hidden="1" x14ac:dyDescent="0.25">
      <c r="B153" s="7"/>
      <c r="C153" s="697"/>
      <c r="D153" s="5"/>
      <c r="E153" s="128"/>
      <c r="F153" s="5"/>
      <c r="G153" s="521"/>
      <c r="H153" s="20"/>
      <c r="I153" s="23"/>
    </row>
    <row r="154" spans="2:9" ht="15.75" hidden="1" thickBot="1" x14ac:dyDescent="0.3">
      <c r="B154" s="8"/>
      <c r="C154" s="494"/>
      <c r="D154" s="405"/>
      <c r="E154" s="67"/>
      <c r="F154" s="19"/>
      <c r="G154" s="361"/>
      <c r="H154" s="18"/>
      <c r="I154" s="45"/>
    </row>
    <row r="155" spans="2:9" ht="15.75" hidden="1" thickBot="1" x14ac:dyDescent="0.3">
      <c r="B155" s="53"/>
      <c r="C155" s="6"/>
      <c r="D155" s="6"/>
      <c r="E155" s="6"/>
      <c r="F155" s="6"/>
      <c r="G155" s="6"/>
      <c r="H155" s="293"/>
      <c r="I155" s="78"/>
    </row>
    <row r="156" spans="2:9" ht="15.75" thickBot="1" x14ac:dyDescent="0.3">
      <c r="B156" s="636" t="s">
        <v>17</v>
      </c>
      <c r="C156" s="586"/>
      <c r="D156" s="586"/>
      <c r="E156" s="586"/>
      <c r="F156" s="586"/>
      <c r="G156" s="586"/>
      <c r="H156" s="672"/>
      <c r="I156" s="306">
        <f>SUM(I142:I155)</f>
        <v>0</v>
      </c>
    </row>
    <row r="157" spans="2:9" x14ac:dyDescent="0.25">
      <c r="B157" s="624">
        <v>1</v>
      </c>
      <c r="C157" s="572" t="s">
        <v>35</v>
      </c>
      <c r="D157" s="73" t="s">
        <v>91</v>
      </c>
      <c r="E157" s="5" t="s">
        <v>88</v>
      </c>
      <c r="F157" s="75" t="s">
        <v>104</v>
      </c>
      <c r="G157" s="567" t="s">
        <v>130</v>
      </c>
      <c r="H157" s="20" t="s">
        <v>139</v>
      </c>
      <c r="I157" s="42">
        <v>308.60000000000002</v>
      </c>
    </row>
    <row r="158" spans="2:9" ht="15.75" thickBot="1" x14ac:dyDescent="0.3">
      <c r="B158" s="609"/>
      <c r="C158" s="570"/>
      <c r="D158" s="76" t="s">
        <v>105</v>
      </c>
      <c r="E158" s="5"/>
      <c r="F158" s="128"/>
      <c r="G158" s="361"/>
      <c r="H158" s="18"/>
      <c r="I158" s="45"/>
    </row>
    <row r="159" spans="2:9" x14ac:dyDescent="0.25">
      <c r="B159" s="541">
        <v>2</v>
      </c>
      <c r="C159" s="572" t="s">
        <v>35</v>
      </c>
      <c r="D159" s="75" t="s">
        <v>91</v>
      </c>
      <c r="E159" s="15" t="s">
        <v>87</v>
      </c>
      <c r="F159" s="17" t="s">
        <v>107</v>
      </c>
      <c r="G159" s="567" t="s">
        <v>130</v>
      </c>
      <c r="H159" s="20" t="s">
        <v>140</v>
      </c>
      <c r="I159" s="42">
        <v>1851.6</v>
      </c>
    </row>
    <row r="160" spans="2:9" ht="15.75" thickBot="1" x14ac:dyDescent="0.3">
      <c r="B160" s="494"/>
      <c r="C160" s="574"/>
      <c r="D160" s="76" t="s">
        <v>108</v>
      </c>
      <c r="E160" s="5"/>
      <c r="F160" s="7"/>
      <c r="G160" s="521"/>
      <c r="H160" s="20"/>
      <c r="I160" s="23"/>
    </row>
    <row r="161" spans="2:9" x14ac:dyDescent="0.25">
      <c r="B161" s="683">
        <v>3</v>
      </c>
      <c r="C161" s="718" t="s">
        <v>35</v>
      </c>
      <c r="D161" s="75" t="s">
        <v>110</v>
      </c>
      <c r="E161" s="15" t="s">
        <v>86</v>
      </c>
      <c r="F161" s="75" t="s">
        <v>111</v>
      </c>
      <c r="G161" s="571" t="s">
        <v>130</v>
      </c>
      <c r="H161" s="44" t="s">
        <v>141</v>
      </c>
      <c r="I161" s="42">
        <v>925.8</v>
      </c>
    </row>
    <row r="162" spans="2:9" ht="15.75" thickBot="1" x14ac:dyDescent="0.3">
      <c r="B162" s="598"/>
      <c r="C162" s="668"/>
      <c r="D162" s="128" t="s">
        <v>112</v>
      </c>
      <c r="E162" s="5"/>
      <c r="F162" s="128"/>
      <c r="G162" s="119"/>
      <c r="H162" s="190"/>
      <c r="I162" s="214"/>
    </row>
    <row r="163" spans="2:9" hidden="1" x14ac:dyDescent="0.25">
      <c r="B163" s="719">
        <v>1</v>
      </c>
      <c r="C163" s="721" t="s">
        <v>35</v>
      </c>
      <c r="D163" s="75"/>
      <c r="E163" s="15"/>
      <c r="F163" s="17"/>
      <c r="G163" s="567"/>
      <c r="H163" s="20"/>
      <c r="I163" s="42"/>
    </row>
    <row r="164" spans="2:9" ht="15.75" hidden="1" thickBot="1" x14ac:dyDescent="0.3">
      <c r="B164" s="720"/>
      <c r="C164" s="722"/>
      <c r="D164" s="128"/>
      <c r="E164" s="5"/>
      <c r="F164" s="7"/>
      <c r="G164" s="117"/>
      <c r="H164" s="20"/>
      <c r="I164" s="23"/>
    </row>
    <row r="165" spans="2:9" ht="15.75" thickBot="1" x14ac:dyDescent="0.3">
      <c r="B165" s="723" t="s">
        <v>36</v>
      </c>
      <c r="C165" s="724"/>
      <c r="D165" s="724"/>
      <c r="E165" s="724"/>
      <c r="F165" s="724"/>
      <c r="G165" s="667"/>
      <c r="H165" s="667"/>
      <c r="I165" s="313">
        <f>SUM(I157:I164)</f>
        <v>3086</v>
      </c>
    </row>
    <row r="166" spans="2:9" ht="15.75" thickBot="1" x14ac:dyDescent="0.3">
      <c r="B166" s="636" t="s">
        <v>15</v>
      </c>
      <c r="C166" s="586"/>
      <c r="D166" s="586"/>
      <c r="E166" s="586"/>
      <c r="F166" s="586"/>
      <c r="G166" s="586"/>
      <c r="H166" s="586"/>
      <c r="I166" s="306">
        <f>I28+I52+I69+I76+I141+I156+I165+I63+I92</f>
        <v>9875.2000000000007</v>
      </c>
    </row>
  </sheetData>
  <mergeCells count="67">
    <mergeCell ref="C6:I6"/>
    <mergeCell ref="B7:B8"/>
    <mergeCell ref="C7:C8"/>
    <mergeCell ref="D7:D8"/>
    <mergeCell ref="E7:E8"/>
    <mergeCell ref="F7:F8"/>
    <mergeCell ref="H7:H8"/>
    <mergeCell ref="I7:I8"/>
    <mergeCell ref="B18:B21"/>
    <mergeCell ref="C18:C21"/>
    <mergeCell ref="B22:B23"/>
    <mergeCell ref="C22:C23"/>
    <mergeCell ref="B24:B27"/>
    <mergeCell ref="C25:C27"/>
    <mergeCell ref="D26:D27"/>
    <mergeCell ref="B28:H28"/>
    <mergeCell ref="B29:B30"/>
    <mergeCell ref="C29:C30"/>
    <mergeCell ref="D29:D30"/>
    <mergeCell ref="F29:F30"/>
    <mergeCell ref="B67:B68"/>
    <mergeCell ref="C33:C34"/>
    <mergeCell ref="B35:B36"/>
    <mergeCell ref="C35:C36"/>
    <mergeCell ref="B52:H52"/>
    <mergeCell ref="B53:B54"/>
    <mergeCell ref="C53:C54"/>
    <mergeCell ref="C55:C56"/>
    <mergeCell ref="C57:C58"/>
    <mergeCell ref="C59:C60"/>
    <mergeCell ref="C61:C62"/>
    <mergeCell ref="B63:H63"/>
    <mergeCell ref="B69:H69"/>
    <mergeCell ref="B70:B71"/>
    <mergeCell ref="C70:C75"/>
    <mergeCell ref="B76:H76"/>
    <mergeCell ref="B77:B80"/>
    <mergeCell ref="C77:C80"/>
    <mergeCell ref="B110:B111"/>
    <mergeCell ref="B81:B91"/>
    <mergeCell ref="E81:E88"/>
    <mergeCell ref="B92:H92"/>
    <mergeCell ref="B93:B94"/>
    <mergeCell ref="B95:B96"/>
    <mergeCell ref="B97:B98"/>
    <mergeCell ref="B99:B100"/>
    <mergeCell ref="B101:B102"/>
    <mergeCell ref="B103:B104"/>
    <mergeCell ref="B105:B106"/>
    <mergeCell ref="B107:B109"/>
    <mergeCell ref="B157:B158"/>
    <mergeCell ref="B112:B113"/>
    <mergeCell ref="B114:B116"/>
    <mergeCell ref="B141:H141"/>
    <mergeCell ref="C142:C143"/>
    <mergeCell ref="C144:C145"/>
    <mergeCell ref="C146:C147"/>
    <mergeCell ref="C148:C149"/>
    <mergeCell ref="C150:C151"/>
    <mergeCell ref="C152:C153"/>
    <mergeCell ref="B156:H156"/>
    <mergeCell ref="B166:H166"/>
    <mergeCell ref="B161:B162"/>
    <mergeCell ref="C161:C162"/>
    <mergeCell ref="B163:B164"/>
    <mergeCell ref="C163:C164"/>
    <mergeCell ref="B165:H165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Pens.40%CV</vt:lpstr>
      <vt:lpstr>TESTE </vt:lpstr>
      <vt:lpstr>Pens.40%</vt:lpstr>
      <vt:lpstr>Sublista 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2026-07-10T08:10:01Z</cp:lastPrinted>
  <dcterms:created xsi:type="dcterms:W3CDTF">2018-07-04T12:33:56Z</dcterms:created>
  <dcterms:modified xsi:type="dcterms:W3CDTF">2026-07-30T13:13:22Z</dcterms:modified>
</cp:coreProperties>
</file>