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035" windowWidth="13275" windowHeight="4875" activeTab="3"/>
  </bookViews>
  <sheets>
    <sheet name="TESTE " sheetId="25" r:id="rId1"/>
    <sheet name="Pens 50% " sheetId="27" r:id="rId2"/>
    <sheet name="Pens 50%CV " sheetId="28" r:id="rId3"/>
    <sheet name="Unice CV " sheetId="29" r:id="rId4"/>
  </sheets>
  <calcPr calcId="145621"/>
</workbook>
</file>

<file path=xl/calcChain.xml><?xml version="1.0" encoding="utf-8"?>
<calcChain xmlns="http://schemas.openxmlformats.org/spreadsheetml/2006/main">
  <c r="H13" i="25" l="1"/>
  <c r="H35" i="29" l="1"/>
  <c r="H50" i="29" l="1"/>
  <c r="H42" i="29"/>
  <c r="H24" i="29"/>
  <c r="H14" i="28"/>
  <c r="H25" i="28" l="1"/>
  <c r="I86" i="27"/>
  <c r="I34" i="27" l="1"/>
  <c r="H86" i="29" l="1"/>
  <c r="H41" i="28" l="1"/>
  <c r="H22" i="25" l="1"/>
  <c r="J52" i="27" l="1"/>
  <c r="K52" i="27"/>
  <c r="I52" i="27"/>
  <c r="I25" i="28" l="1"/>
  <c r="J25" i="28"/>
  <c r="I14" i="28"/>
  <c r="J14" i="28"/>
  <c r="I48" i="28"/>
  <c r="J48" i="28"/>
  <c r="J86" i="27" l="1"/>
  <c r="K86" i="27"/>
  <c r="J59" i="27" l="1"/>
  <c r="K59" i="27"/>
  <c r="J34" i="27"/>
  <c r="K34" i="27"/>
  <c r="J13" i="27"/>
  <c r="K13" i="27"/>
  <c r="J87" i="27" l="1"/>
  <c r="K87" i="27"/>
  <c r="I86" i="29" l="1"/>
  <c r="J86" i="29"/>
  <c r="I63" i="29"/>
  <c r="J63" i="29"/>
  <c r="I50" i="29"/>
  <c r="J50" i="29"/>
  <c r="I35" i="29"/>
  <c r="J35" i="29"/>
  <c r="H48" i="28" l="1"/>
  <c r="J41" i="28"/>
  <c r="I54" i="25" l="1"/>
  <c r="J54" i="25"/>
  <c r="I22" i="25"/>
  <c r="J22" i="25"/>
  <c r="I18" i="25"/>
  <c r="J16" i="25"/>
  <c r="J17" i="25"/>
  <c r="J18" i="25" l="1"/>
  <c r="I59" i="27" l="1"/>
  <c r="J91" i="29" l="1"/>
  <c r="I91" i="29"/>
  <c r="H91" i="29"/>
  <c r="H63" i="29"/>
  <c r="J42" i="29"/>
  <c r="I42" i="29"/>
  <c r="J24" i="29"/>
  <c r="I24" i="29"/>
  <c r="J33" i="28"/>
  <c r="J49" i="28" s="1"/>
  <c r="I33" i="28"/>
  <c r="H33" i="28"/>
  <c r="I30" i="28"/>
  <c r="H30" i="28"/>
  <c r="H92" i="29" l="1"/>
  <c r="H49" i="28"/>
  <c r="I49" i="28"/>
  <c r="I92" i="29"/>
  <c r="J92" i="29" l="1"/>
  <c r="I74" i="27" l="1"/>
  <c r="I13" i="27"/>
  <c r="I87" i="27" l="1"/>
  <c r="H54" i="25" l="1"/>
  <c r="H40" i="25"/>
  <c r="J28" i="25"/>
  <c r="J55" i="25" s="1"/>
  <c r="I28" i="25"/>
  <c r="I55" i="25" s="1"/>
  <c r="H28" i="25"/>
  <c r="H18" i="25"/>
  <c r="H55" i="25" s="1"/>
</calcChain>
</file>

<file path=xl/sharedStrings.xml><?xml version="1.0" encoding="utf-8"?>
<sst xmlns="http://schemas.openxmlformats.org/spreadsheetml/2006/main" count="326" uniqueCount="146">
  <si>
    <t>Nr</t>
  </si>
  <si>
    <t>CESIONAR</t>
  </si>
  <si>
    <t>CEDENT</t>
  </si>
  <si>
    <t>Nr.si data Contr.</t>
  </si>
  <si>
    <t xml:space="preserve">Nr. si data </t>
  </si>
  <si>
    <t>crt</t>
  </si>
  <si>
    <t>cesiune creanta</t>
  </si>
  <si>
    <t>facturii</t>
  </si>
  <si>
    <t>lei</t>
  </si>
  <si>
    <t>cesionata lei</t>
  </si>
  <si>
    <t>medicament</t>
  </si>
  <si>
    <t>Tip</t>
  </si>
  <si>
    <t>plata factura cesionata</t>
  </si>
  <si>
    <t>medic.</t>
  </si>
  <si>
    <t>TOTAL MEDIPLUS EXIM</t>
  </si>
  <si>
    <t>TOTAL FARMEXIM</t>
  </si>
  <si>
    <t>UNICE C-V</t>
  </si>
  <si>
    <t xml:space="preserve">TOTAL  </t>
  </si>
  <si>
    <t>TOTAL DONA LOGISTICA</t>
  </si>
  <si>
    <t>TOTAL ALLIANCE HEALTHCARE  ROMANIA</t>
  </si>
  <si>
    <t>MEDIPLUS EXIM SRL</t>
  </si>
  <si>
    <t>DONA LOGISTICA</t>
  </si>
  <si>
    <t>Date inregistrare CAS MM</t>
  </si>
  <si>
    <t>Date inreg. CAS MM</t>
  </si>
  <si>
    <t xml:space="preserve">ALLIANCE HEALTHCARE </t>
  </si>
  <si>
    <t>MEDIPLUS EXIM</t>
  </si>
  <si>
    <t xml:space="preserve">ALLIANCE  HEALTHCARE </t>
  </si>
  <si>
    <t>FARMEXIM</t>
  </si>
  <si>
    <t xml:space="preserve">TOTAL FARMEXIM </t>
  </si>
  <si>
    <t xml:space="preserve">                                                                                                      TOTAL MEDIPLUS EXIM</t>
  </si>
  <si>
    <t>TOTAL GENERAL</t>
  </si>
  <si>
    <t>PENSIONARI 50% cv</t>
  </si>
  <si>
    <t>FILDAS</t>
  </si>
  <si>
    <t>TRADING</t>
  </si>
  <si>
    <t xml:space="preserve">TOTAL FILDAS TRADING </t>
  </si>
  <si>
    <t>FILDAS TRADING</t>
  </si>
  <si>
    <t>TOTAL FILDAS TRADING</t>
  </si>
  <si>
    <t>T O T A L  ALLIANCE HEALTHCARE</t>
  </si>
  <si>
    <t>TOTAL ALLIANCE HEALTHCARE</t>
  </si>
  <si>
    <t xml:space="preserve">FILDAS </t>
  </si>
  <si>
    <t xml:space="preserve"> HEALTHCARE </t>
  </si>
  <si>
    <t xml:space="preserve">ALLIANCE  </t>
  </si>
  <si>
    <t xml:space="preserve">TOTAL  FARMEXIM                 </t>
  </si>
  <si>
    <t xml:space="preserve"> MEDIPLUS EXIM</t>
  </si>
  <si>
    <t xml:space="preserve"> TOTAL MEDIPLUS EXIM</t>
  </si>
  <si>
    <t xml:space="preserve">valoare factura </t>
  </si>
  <si>
    <t>valoare factura cesionata</t>
  </si>
  <si>
    <t>decontare</t>
  </si>
  <si>
    <t>Propus spre</t>
  </si>
  <si>
    <t>valoare factura</t>
  </si>
  <si>
    <t xml:space="preserve">TOTAL GENERAL </t>
  </si>
  <si>
    <t>PHARMA</t>
  </si>
  <si>
    <t>T O T A L  PHARMA</t>
  </si>
  <si>
    <t xml:space="preserve">FILDAS TRADING </t>
  </si>
  <si>
    <t xml:space="preserve">                                                          TOTAL DONA LOGISTIC</t>
  </si>
  <si>
    <t>DONA LOGISTIC</t>
  </si>
  <si>
    <t>T O TAL DONA LOGISTICA</t>
  </si>
  <si>
    <t>T OTAL FILDAS TRADING</t>
  </si>
  <si>
    <t>TESTE DE AUTOMONITORIZARE</t>
  </si>
  <si>
    <t>Ramas de</t>
  </si>
  <si>
    <t>plata</t>
  </si>
  <si>
    <t xml:space="preserve">Propus spre </t>
  </si>
  <si>
    <t>ROPHARMA SA</t>
  </si>
  <si>
    <t>TOTAL ROPHARMA SA</t>
  </si>
  <si>
    <t>CAS MARAMURES</t>
  </si>
  <si>
    <t xml:space="preserve">HEALTHCARE </t>
  </si>
  <si>
    <t>HEALTHCARE</t>
  </si>
  <si>
    <t xml:space="preserve">ALLIANCE </t>
  </si>
  <si>
    <t>GENTIANA</t>
  </si>
  <si>
    <t>LUANA FARM</t>
  </si>
  <si>
    <t>NOVA APOTEKA</t>
  </si>
  <si>
    <t>EARLY MOON</t>
  </si>
  <si>
    <t>SILVER WOOLF</t>
  </si>
  <si>
    <t xml:space="preserve">                                                          TOTAL ROPHARMA SA</t>
  </si>
  <si>
    <t xml:space="preserve">Pensionari </t>
  </si>
  <si>
    <t>CRISFARM</t>
  </si>
  <si>
    <t>Teste</t>
  </si>
  <si>
    <t>IUL.2025</t>
  </si>
  <si>
    <t>ANDISIMA</t>
  </si>
  <si>
    <t>Unice CV</t>
  </si>
  <si>
    <t>AUG.2025</t>
  </si>
  <si>
    <t>COMIRO INVEST</t>
  </si>
  <si>
    <t>BIROU EXECUTOR JUDECATORESC</t>
  </si>
  <si>
    <t>TOTAL BIROU EXECUTOR JUDECATORESC</t>
  </si>
  <si>
    <t>DR.MAX SRL MEDIPLUS</t>
  </si>
  <si>
    <t>TOTAL  DR MAX SRL MEDIPLUS</t>
  </si>
  <si>
    <t>PLATI  CESIUNI      SEPTEMBRIE 2025</t>
  </si>
  <si>
    <t>1256/25.07.2025</t>
  </si>
  <si>
    <t>7983/28.07.2025</t>
  </si>
  <si>
    <t>1263/01.08.2025</t>
  </si>
  <si>
    <t>8232/04.08.2025</t>
  </si>
  <si>
    <t>382/22.07.2025</t>
  </si>
  <si>
    <t>8480/11.08.2025</t>
  </si>
  <si>
    <t>390/04.07.2025</t>
  </si>
  <si>
    <t>8489/11.08.2025</t>
  </si>
  <si>
    <t xml:space="preserve">GALENIC MOL </t>
  </si>
  <si>
    <t>384/04.08.2025</t>
  </si>
  <si>
    <t>8490/11.08.2025</t>
  </si>
  <si>
    <t>388/04.08.2025</t>
  </si>
  <si>
    <t>8491/11.08.2025</t>
  </si>
  <si>
    <t>386/04.08.2025</t>
  </si>
  <si>
    <t>9140/29.08.2025</t>
  </si>
  <si>
    <t>SEP.2025</t>
  </si>
  <si>
    <t>439/28.08.2025</t>
  </si>
  <si>
    <t>9446/05.09.2025</t>
  </si>
  <si>
    <t>Pensionari CV</t>
  </si>
  <si>
    <t>N 10564/03.07.2025</t>
  </si>
  <si>
    <t>CLT 293/03.07.2025</t>
  </si>
  <si>
    <t>GM 1464/03.07.2025</t>
  </si>
  <si>
    <t>AQUA 1335/03.07.2025</t>
  </si>
  <si>
    <t>EM 361/03.07.2025</t>
  </si>
  <si>
    <t>AND 942/14.07.2025</t>
  </si>
  <si>
    <t>LUA 838/03.07.2025</t>
  </si>
  <si>
    <t>GENTIANA 388/03.07.2025</t>
  </si>
  <si>
    <t>PLATI  CESIUNI  OCTOMBRIE  2025</t>
  </si>
  <si>
    <t>PLATI CESIUNI TESTE     OCTOMBRIE 2025</t>
  </si>
  <si>
    <t>PLATI CESIUNI     OCTOMBRIE 2025</t>
  </si>
  <si>
    <t>OCT.2025</t>
  </si>
  <si>
    <t>480/25.09.2025</t>
  </si>
  <si>
    <t>12568/07.10.2025</t>
  </si>
  <si>
    <t>1292/27.08.2025</t>
  </si>
  <si>
    <t>9175/29.08.2025</t>
  </si>
  <si>
    <t>1301/03.09.2025</t>
  </si>
  <si>
    <t>9461/05.09.2025</t>
  </si>
  <si>
    <t>50749/04.09.2025</t>
  </si>
  <si>
    <t>9600/09.09.2025</t>
  </si>
  <si>
    <t xml:space="preserve">LUMILEVA </t>
  </si>
  <si>
    <t>188/14.08.2025</t>
  </si>
  <si>
    <t>9247/01.09.2025</t>
  </si>
  <si>
    <t>GENTIANA 399/04.08.2025</t>
  </si>
  <si>
    <t>AND 954/09.08.2025</t>
  </si>
  <si>
    <t>LUM 10039/08.08.2025</t>
  </si>
  <si>
    <t>AND 952/09.08.2025</t>
  </si>
  <si>
    <t>LUA 841/05.08.2025</t>
  </si>
  <si>
    <t>GENTIANA 393/04.08.2025</t>
  </si>
  <si>
    <t>1291/27.08.2025</t>
  </si>
  <si>
    <t>9443/05.09.2025</t>
  </si>
  <si>
    <t>CRISV 1998/12.08.2025</t>
  </si>
  <si>
    <t>GENTIANA 392/04.08.2025</t>
  </si>
  <si>
    <t>AND 950/09.08.2025</t>
  </si>
  <si>
    <t>LUA 840/05.08.2025</t>
  </si>
  <si>
    <t>SALIX FARM</t>
  </si>
  <si>
    <t>392/04.08.2025</t>
  </si>
  <si>
    <t>8492/11.08.2025</t>
  </si>
  <si>
    <t>MMSAL 1226/03.07.2025</t>
  </si>
  <si>
    <t>PENSIONARI 50% IUN.2025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</si>
</sst>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2"/>
      <color theme="1"/>
      <name val="Arial Black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name val="Calibri"/>
      <family val="2"/>
      <scheme val="minor"/>
    </font>
    <font>
      <sz val="10"/>
      <color theme="1"/>
      <name val="Arial"/>
      <family val="2"/>
    </font>
    <font>
      <sz val="11"/>
      <color rgb="FFFF0000"/>
      <name val="Calibri"/>
      <family val="2"/>
      <charset val="238"/>
      <scheme val="minor"/>
    </font>
    <font>
      <b/>
      <sz val="11"/>
      <color rgb="FFFA7D00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theme="1"/>
      <name val="Arial"/>
      <family val="2"/>
      <charset val="238"/>
    </font>
    <font>
      <b/>
      <sz val="11"/>
      <color rgb="FFFF0000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9"/>
      <name val="Arial"/>
      <family val="2"/>
    </font>
    <font>
      <sz val="11"/>
      <color theme="1"/>
      <name val="CAS Font"/>
      <family val="2"/>
    </font>
    <font>
      <b/>
      <sz val="11"/>
      <color theme="1"/>
      <name val="CAS Font"/>
      <family val="2"/>
    </font>
    <font>
      <sz val="12"/>
      <color theme="1"/>
      <name val="CAS Font"/>
      <family val="2"/>
    </font>
    <font>
      <b/>
      <sz val="12"/>
      <color theme="1"/>
      <name val="CAS Font"/>
      <family val="2"/>
    </font>
    <font>
      <b/>
      <u/>
      <sz val="12"/>
      <color theme="1"/>
      <name val="CAS Font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10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7F7F7F"/>
      </bottom>
      <diagonal/>
    </border>
    <border>
      <left style="medium">
        <color indexed="64"/>
      </left>
      <right style="medium">
        <color indexed="64"/>
      </right>
      <top style="thin">
        <color rgb="FF7F7F7F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thin">
        <color rgb="FF7F7F7F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7F7F7F"/>
      </bottom>
      <diagonal/>
    </border>
    <border>
      <left style="medium">
        <color indexed="64"/>
      </left>
      <right/>
      <top style="thin">
        <color rgb="FF7F7F7F"/>
      </top>
      <bottom style="thin">
        <color rgb="FF7F7F7F"/>
      </bottom>
      <diagonal/>
    </border>
    <border>
      <left style="medium">
        <color indexed="64"/>
      </left>
      <right/>
      <top style="thin">
        <color rgb="FF7F7F7F"/>
      </top>
      <bottom style="medium">
        <color indexed="64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rgb="FF7F7F7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rgb="FF7F7F7F"/>
      </bottom>
      <diagonal/>
    </border>
    <border>
      <left style="medium">
        <color indexed="64"/>
      </left>
      <right style="thin">
        <color rgb="FF7F7F7F"/>
      </right>
      <top style="medium">
        <color indexed="64"/>
      </top>
      <bottom style="thin">
        <color rgb="FF7F7F7F"/>
      </bottom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/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7F7F7F"/>
      </top>
      <bottom/>
      <diagonal/>
    </border>
    <border>
      <left style="thin">
        <color rgb="FF7F7F7F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rgb="FF7F7F7F"/>
      </left>
      <right/>
      <top style="thin">
        <color rgb="FF7F7F7F"/>
      </top>
      <bottom style="medium">
        <color indexed="64"/>
      </bottom>
      <diagonal/>
    </border>
    <border>
      <left style="thin">
        <color rgb="FF7F7F7F"/>
      </left>
      <right/>
      <top style="medium">
        <color indexed="64"/>
      </top>
      <bottom/>
      <diagonal/>
    </border>
    <border>
      <left style="medium">
        <color indexed="64"/>
      </left>
      <right style="thin">
        <color rgb="FF7F7F7F"/>
      </right>
      <top style="medium">
        <color indexed="64"/>
      </top>
      <bottom/>
      <diagonal/>
    </border>
    <border>
      <left style="thin">
        <color rgb="FF7F7F7F"/>
      </left>
      <right/>
      <top/>
      <bottom/>
      <diagonal/>
    </border>
    <border>
      <left style="medium">
        <color indexed="64"/>
      </left>
      <right/>
      <top style="thin">
        <color rgb="FF7F7F7F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 style="thin">
        <color rgb="FF7F7F7F"/>
      </right>
      <top style="thin">
        <color rgb="FF7F7F7F"/>
      </top>
      <bottom/>
      <diagonal/>
    </border>
  </borders>
  <cellStyleXfs count="3">
    <xf numFmtId="0" fontId="0" fillId="0" borderId="0"/>
    <xf numFmtId="0" fontId="7" fillId="0" borderId="0"/>
    <xf numFmtId="0" fontId="20" fillId="3" borderId="61" applyNumberFormat="0" applyAlignment="0" applyProtection="0"/>
  </cellStyleXfs>
  <cellXfs count="717">
    <xf numFmtId="0" fontId="0" fillId="0" borderId="0" xfId="0"/>
    <xf numFmtId="0" fontId="9" fillId="0" borderId="0" xfId="0" applyFont="1"/>
    <xf numFmtId="0" fontId="8" fillId="0" borderId="2" xfId="1" applyFont="1" applyBorder="1" applyAlignment="1">
      <alignment horizontal="center"/>
    </xf>
    <xf numFmtId="0" fontId="8" fillId="0" borderId="2" xfId="1" applyFont="1" applyFill="1" applyBorder="1" applyAlignment="1">
      <alignment horizontal="center"/>
    </xf>
    <xf numFmtId="0" fontId="8" fillId="0" borderId="3" xfId="1" applyFont="1" applyBorder="1" applyAlignment="1">
      <alignment horizontal="center"/>
    </xf>
    <xf numFmtId="0" fontId="8" fillId="0" borderId="10" xfId="1" applyFont="1" applyBorder="1" applyAlignment="1">
      <alignment horizontal="center"/>
    </xf>
    <xf numFmtId="0" fontId="0" fillId="0" borderId="0" xfId="0" applyBorder="1"/>
    <xf numFmtId="0" fontId="0" fillId="0" borderId="17" xfId="0" applyBorder="1"/>
    <xf numFmtId="0" fontId="0" fillId="0" borderId="6" xfId="0" applyBorder="1"/>
    <xf numFmtId="0" fontId="10" fillId="0" borderId="0" xfId="0" applyFont="1"/>
    <xf numFmtId="0" fontId="0" fillId="0" borderId="21" xfId="0" applyBorder="1"/>
    <xf numFmtId="0" fontId="0" fillId="0" borderId="14" xfId="0" applyBorder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0" fillId="0" borderId="32" xfId="0" applyBorder="1"/>
    <xf numFmtId="0" fontId="8" fillId="0" borderId="17" xfId="1" applyFont="1" applyBorder="1" applyAlignment="1">
      <alignment horizontal="center"/>
    </xf>
    <xf numFmtId="0" fontId="0" fillId="0" borderId="10" xfId="0" applyBorder="1"/>
    <xf numFmtId="0" fontId="0" fillId="0" borderId="30" xfId="0" applyFill="1" applyBorder="1" applyAlignment="1">
      <alignment horizontal="right"/>
    </xf>
    <xf numFmtId="0" fontId="0" fillId="0" borderId="3" xfId="0" applyBorder="1"/>
    <xf numFmtId="0" fontId="0" fillId="0" borderId="34" xfId="0" applyBorder="1"/>
    <xf numFmtId="0" fontId="0" fillId="0" borderId="9" xfId="0" applyFill="1" applyBorder="1" applyAlignment="1">
      <alignment horizontal="right"/>
    </xf>
    <xf numFmtId="0" fontId="0" fillId="0" borderId="13" xfId="0" applyFill="1" applyBorder="1" applyAlignment="1">
      <alignment horizontal="right"/>
    </xf>
    <xf numFmtId="0" fontId="0" fillId="0" borderId="0" xfId="0" applyFill="1" applyBorder="1"/>
    <xf numFmtId="0" fontId="0" fillId="0" borderId="32" xfId="0" applyFill="1" applyBorder="1"/>
    <xf numFmtId="0" fontId="0" fillId="0" borderId="34" xfId="0" applyFill="1" applyBorder="1"/>
    <xf numFmtId="0" fontId="0" fillId="0" borderId="32" xfId="0" applyFill="1" applyBorder="1" applyAlignment="1">
      <alignment horizontal="right"/>
    </xf>
    <xf numFmtId="0" fontId="0" fillId="0" borderId="12" xfId="0" applyFill="1" applyBorder="1" applyAlignment="1">
      <alignment horizontal="right"/>
    </xf>
    <xf numFmtId="0" fontId="0" fillId="0" borderId="3" xfId="0" applyFill="1" applyBorder="1"/>
    <xf numFmtId="4" fontId="0" fillId="0" borderId="0" xfId="0" applyNumberFormat="1" applyBorder="1"/>
    <xf numFmtId="0" fontId="0" fillId="0" borderId="3" xfId="0" applyFill="1" applyBorder="1" applyAlignment="1">
      <alignment horizontal="right"/>
    </xf>
    <xf numFmtId="4" fontId="10" fillId="0" borderId="25" xfId="0" applyNumberFormat="1" applyFont="1" applyBorder="1"/>
    <xf numFmtId="0" fontId="0" fillId="0" borderId="30" xfId="0" applyBorder="1" applyAlignment="1">
      <alignment horizontal="right"/>
    </xf>
    <xf numFmtId="0" fontId="0" fillId="0" borderId="39" xfId="0" applyBorder="1"/>
    <xf numFmtId="0" fontId="0" fillId="0" borderId="27" xfId="0" applyBorder="1"/>
    <xf numFmtId="0" fontId="0" fillId="0" borderId="5" xfId="0" applyFill="1" applyBorder="1"/>
    <xf numFmtId="0" fontId="0" fillId="0" borderId="2" xfId="0" applyFill="1" applyBorder="1"/>
    <xf numFmtId="4" fontId="0" fillId="0" borderId="30" xfId="0" applyNumberFormat="1" applyBorder="1"/>
    <xf numFmtId="4" fontId="0" fillId="0" borderId="0" xfId="0" applyNumberFormat="1"/>
    <xf numFmtId="0" fontId="10" fillId="0" borderId="17" xfId="0" applyFont="1" applyBorder="1" applyAlignment="1"/>
    <xf numFmtId="0" fontId="0" fillId="0" borderId="43" xfId="0" applyBorder="1"/>
    <xf numFmtId="0" fontId="0" fillId="0" borderId="28" xfId="0" applyBorder="1"/>
    <xf numFmtId="4" fontId="0" fillId="0" borderId="9" xfId="0" applyNumberFormat="1" applyFill="1" applyBorder="1"/>
    <xf numFmtId="0" fontId="0" fillId="0" borderId="12" xfId="0" applyBorder="1" applyAlignment="1">
      <alignment horizontal="right"/>
    </xf>
    <xf numFmtId="0" fontId="0" fillId="0" borderId="9" xfId="0" applyBorder="1" applyAlignment="1">
      <alignment horizontal="right"/>
    </xf>
    <xf numFmtId="4" fontId="0" fillId="0" borderId="31" xfId="0" applyNumberFormat="1" applyFill="1" applyBorder="1"/>
    <xf numFmtId="0" fontId="0" fillId="0" borderId="30" xfId="0" applyFill="1" applyBorder="1"/>
    <xf numFmtId="0" fontId="0" fillId="0" borderId="44" xfId="0" applyFill="1" applyBorder="1" applyAlignment="1">
      <alignment horizontal="right"/>
    </xf>
    <xf numFmtId="4" fontId="0" fillId="0" borderId="30" xfId="0" applyNumberFormat="1" applyFill="1" applyBorder="1"/>
    <xf numFmtId="4" fontId="10" fillId="0" borderId="26" xfId="0" applyNumberFormat="1" applyFont="1" applyBorder="1"/>
    <xf numFmtId="0" fontId="0" fillId="0" borderId="7" xfId="0" applyFill="1" applyBorder="1" applyAlignment="1">
      <alignment horizontal="right"/>
    </xf>
    <xf numFmtId="4" fontId="0" fillId="0" borderId="25" xfId="0" applyNumberFormat="1" applyBorder="1"/>
    <xf numFmtId="4" fontId="0" fillId="0" borderId="12" xfId="0" applyNumberFormat="1" applyBorder="1"/>
    <xf numFmtId="0" fontId="0" fillId="0" borderId="49" xfId="0" applyBorder="1"/>
    <xf numFmtId="0" fontId="0" fillId="0" borderId="52" xfId="0" applyBorder="1"/>
    <xf numFmtId="0" fontId="0" fillId="0" borderId="9" xfId="0" applyFill="1" applyBorder="1"/>
    <xf numFmtId="0" fontId="8" fillId="0" borderId="16" xfId="1" applyFont="1" applyBorder="1" applyAlignment="1">
      <alignment horizontal="center"/>
    </xf>
    <xf numFmtId="4" fontId="0" fillId="0" borderId="19" xfId="0" applyNumberFormat="1" applyBorder="1"/>
    <xf numFmtId="0" fontId="0" fillId="0" borderId="24" xfId="0" applyFill="1" applyBorder="1"/>
    <xf numFmtId="0" fontId="0" fillId="0" borderId="12" xfId="0" applyFill="1" applyBorder="1"/>
    <xf numFmtId="0" fontId="8" fillId="0" borderId="54" xfId="1" applyFont="1" applyBorder="1" applyAlignment="1">
      <alignment horizontal="center"/>
    </xf>
    <xf numFmtId="0" fontId="0" fillId="0" borderId="44" xfId="0" applyBorder="1" applyAlignment="1">
      <alignment horizontal="right"/>
    </xf>
    <xf numFmtId="0" fontId="0" fillId="0" borderId="34" xfId="0" applyFill="1" applyBorder="1" applyAlignment="1">
      <alignment horizontal="right"/>
    </xf>
    <xf numFmtId="4" fontId="0" fillId="0" borderId="13" xfId="0" applyNumberFormat="1" applyBorder="1"/>
    <xf numFmtId="0" fontId="14" fillId="0" borderId="17" xfId="0" applyFont="1" applyBorder="1" applyAlignment="1">
      <alignment horizontal="right" vertical="top" wrapText="1"/>
    </xf>
    <xf numFmtId="0" fontId="8" fillId="0" borderId="0" xfId="1" applyFont="1" applyBorder="1" applyAlignment="1">
      <alignment horizontal="center"/>
    </xf>
    <xf numFmtId="0" fontId="0" fillId="0" borderId="25" xfId="0" applyBorder="1"/>
    <xf numFmtId="4" fontId="0" fillId="0" borderId="20" xfId="0" applyNumberFormat="1" applyBorder="1"/>
    <xf numFmtId="4" fontId="0" fillId="0" borderId="0" xfId="0" applyNumberFormat="1" applyFill="1" applyBorder="1"/>
    <xf numFmtId="0" fontId="8" fillId="0" borderId="25" xfId="1" applyFont="1" applyBorder="1" applyAlignment="1">
      <alignment horizontal="center"/>
    </xf>
    <xf numFmtId="4" fontId="0" fillId="0" borderId="12" xfId="0" applyNumberFormat="1" applyFill="1" applyBorder="1"/>
    <xf numFmtId="0" fontId="7" fillId="0" borderId="52" xfId="1" applyFont="1" applyBorder="1" applyAlignment="1">
      <alignment horizontal="right" vertical="top"/>
    </xf>
    <xf numFmtId="0" fontId="0" fillId="0" borderId="2" xfId="0" applyFill="1" applyBorder="1" applyAlignment="1">
      <alignment horizontal="right"/>
    </xf>
    <xf numFmtId="0" fontId="0" fillId="0" borderId="26" xfId="0" applyFill="1" applyBorder="1"/>
    <xf numFmtId="0" fontId="0" fillId="0" borderId="25" xfId="0" applyFill="1" applyBorder="1"/>
    <xf numFmtId="0" fontId="0" fillId="0" borderId="26" xfId="0" applyBorder="1"/>
    <xf numFmtId="0" fontId="0" fillId="0" borderId="54" xfId="0" applyFill="1" applyBorder="1"/>
    <xf numFmtId="0" fontId="0" fillId="0" borderId="26" xfId="0" applyFill="1" applyBorder="1" applyAlignment="1">
      <alignment horizontal="right"/>
    </xf>
    <xf numFmtId="4" fontId="0" fillId="0" borderId="54" xfId="0" applyNumberFormat="1" applyBorder="1"/>
    <xf numFmtId="0" fontId="0" fillId="0" borderId="4" xfId="0" applyFill="1" applyBorder="1" applyAlignment="1">
      <alignment horizontal="right"/>
    </xf>
    <xf numFmtId="0" fontId="0" fillId="0" borderId="10" xfId="0" applyFill="1" applyBorder="1"/>
    <xf numFmtId="0" fontId="0" fillId="0" borderId="34" xfId="0" applyBorder="1" applyAlignment="1">
      <alignment horizontal="center" vertical="top" wrapText="1"/>
    </xf>
    <xf numFmtId="14" fontId="0" fillId="0" borderId="26" xfId="0" applyNumberFormat="1" applyBorder="1"/>
    <xf numFmtId="0" fontId="10" fillId="0" borderId="21" xfId="0" applyFont="1" applyBorder="1" applyAlignment="1"/>
    <xf numFmtId="0" fontId="8" fillId="0" borderId="25" xfId="1" applyFont="1" applyBorder="1" applyAlignment="1">
      <alignment horizontal="right"/>
    </xf>
    <xf numFmtId="0" fontId="8" fillId="0" borderId="26" xfId="1" applyFont="1" applyBorder="1" applyAlignment="1">
      <alignment horizontal="center" vertical="center"/>
    </xf>
    <xf numFmtId="0" fontId="14" fillId="0" borderId="25" xfId="0" applyFont="1" applyBorder="1" applyAlignment="1">
      <alignment horizontal="right" vertical="top" wrapText="1"/>
    </xf>
    <xf numFmtId="0" fontId="0" fillId="0" borderId="6" xfId="0" applyFill="1" applyBorder="1"/>
    <xf numFmtId="0" fontId="0" fillId="0" borderId="26" xfId="0" applyBorder="1" applyAlignment="1">
      <alignment horizontal="center" vertical="top"/>
    </xf>
    <xf numFmtId="0" fontId="0" fillId="0" borderId="26" xfId="0" applyBorder="1" applyAlignment="1">
      <alignment horizontal="center"/>
    </xf>
    <xf numFmtId="0" fontId="0" fillId="0" borderId="30" xfId="0" applyBorder="1" applyAlignment="1">
      <alignment vertical="top"/>
    </xf>
    <xf numFmtId="14" fontId="0" fillId="0" borderId="25" xfId="0" applyNumberFormat="1" applyFill="1" applyBorder="1"/>
    <xf numFmtId="0" fontId="10" fillId="0" borderId="54" xfId="0" applyFont="1" applyBorder="1" applyAlignment="1">
      <alignment horizontal="center"/>
    </xf>
    <xf numFmtId="0" fontId="10" fillId="0" borderId="40" xfId="0" applyFont="1" applyBorder="1" applyAlignment="1">
      <alignment horizontal="center"/>
    </xf>
    <xf numFmtId="14" fontId="0" fillId="0" borderId="54" xfId="0" applyNumberFormat="1" applyBorder="1"/>
    <xf numFmtId="0" fontId="0" fillId="0" borderId="39" xfId="0" applyFill="1" applyBorder="1"/>
    <xf numFmtId="0" fontId="0" fillId="0" borderId="49" xfId="0" applyFill="1" applyBorder="1"/>
    <xf numFmtId="0" fontId="0" fillId="0" borderId="43" xfId="0" applyFill="1" applyBorder="1"/>
    <xf numFmtId="0" fontId="0" fillId="0" borderId="43" xfId="0" applyFont="1" applyFill="1" applyBorder="1"/>
    <xf numFmtId="0" fontId="7" fillId="0" borderId="1" xfId="1" applyFont="1" applyBorder="1" applyAlignment="1">
      <alignment horizontal="right" vertical="top"/>
    </xf>
    <xf numFmtId="17" fontId="0" fillId="0" borderId="26" xfId="0" applyNumberFormat="1" applyBorder="1"/>
    <xf numFmtId="4" fontId="0" fillId="0" borderId="60" xfId="0" applyNumberFormat="1" applyBorder="1"/>
    <xf numFmtId="0" fontId="10" fillId="0" borderId="26" xfId="0" applyFont="1" applyBorder="1" applyAlignment="1">
      <alignment wrapText="1"/>
    </xf>
    <xf numFmtId="0" fontId="10" fillId="0" borderId="7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17" fontId="0" fillId="0" borderId="25" xfId="0" applyNumberFormat="1" applyBorder="1"/>
    <xf numFmtId="4" fontId="0" fillId="0" borderId="22" xfId="0" applyNumberFormat="1" applyBorder="1"/>
    <xf numFmtId="4" fontId="0" fillId="0" borderId="11" xfId="0" applyNumberFormat="1" applyBorder="1"/>
    <xf numFmtId="4" fontId="0" fillId="0" borderId="31" xfId="0" applyNumberFormat="1" applyBorder="1"/>
    <xf numFmtId="0" fontId="0" fillId="0" borderId="17" xfId="0" applyFill="1" applyBorder="1" applyAlignment="1">
      <alignment horizontal="left"/>
    </xf>
    <xf numFmtId="0" fontId="0" fillId="0" borderId="48" xfId="0" applyFill="1" applyBorder="1"/>
    <xf numFmtId="0" fontId="7" fillId="0" borderId="28" xfId="1" applyFont="1" applyBorder="1" applyAlignment="1">
      <alignment horizontal="right" vertical="top"/>
    </xf>
    <xf numFmtId="0" fontId="6" fillId="0" borderId="3" xfId="0" applyFont="1" applyBorder="1" applyAlignment="1">
      <alignment horizontal="center"/>
    </xf>
    <xf numFmtId="0" fontId="0" fillId="0" borderId="34" xfId="0" applyFont="1" applyBorder="1"/>
    <xf numFmtId="0" fontId="10" fillId="0" borderId="63" xfId="0" applyFont="1" applyBorder="1" applyAlignment="1">
      <alignment horizontal="center"/>
    </xf>
    <xf numFmtId="14" fontId="0" fillId="0" borderId="54" xfId="0" applyNumberFormat="1" applyFill="1" applyBorder="1"/>
    <xf numFmtId="0" fontId="0" fillId="0" borderId="54" xfId="0" applyFill="1" applyBorder="1" applyAlignment="1">
      <alignment horizontal="left" vertical="top"/>
    </xf>
    <xf numFmtId="0" fontId="14" fillId="0" borderId="6" xfId="0" applyFont="1" applyBorder="1" applyAlignment="1">
      <alignment horizontal="right" vertical="top" wrapText="1"/>
    </xf>
    <xf numFmtId="4" fontId="10" fillId="0" borderId="54" xfId="0" applyNumberFormat="1" applyFont="1" applyBorder="1"/>
    <xf numFmtId="0" fontId="0" fillId="0" borderId="35" xfId="0" applyFill="1" applyBorder="1"/>
    <xf numFmtId="4" fontId="0" fillId="0" borderId="9" xfId="0" applyNumberFormat="1" applyBorder="1"/>
    <xf numFmtId="0" fontId="0" fillId="0" borderId="62" xfId="0" applyBorder="1"/>
    <xf numFmtId="0" fontId="0" fillId="0" borderId="47" xfId="0" applyFill="1" applyBorder="1" applyAlignment="1">
      <alignment vertical="top"/>
    </xf>
    <xf numFmtId="0" fontId="14" fillId="0" borderId="10" xfId="0" applyFont="1" applyBorder="1" applyAlignment="1">
      <alignment horizontal="right" vertical="top" wrapText="1"/>
    </xf>
    <xf numFmtId="0" fontId="0" fillId="0" borderId="57" xfId="0" applyFill="1" applyBorder="1"/>
    <xf numFmtId="0" fontId="8" fillId="0" borderId="26" xfId="1" applyFont="1" applyBorder="1" applyAlignment="1">
      <alignment horizontal="center"/>
    </xf>
    <xf numFmtId="0" fontId="0" fillId="0" borderId="47" xfId="0" applyFill="1" applyBorder="1"/>
    <xf numFmtId="0" fontId="0" fillId="0" borderId="54" xfId="0" applyBorder="1"/>
    <xf numFmtId="0" fontId="8" fillId="0" borderId="2" xfId="1" applyFont="1" applyBorder="1" applyAlignment="1">
      <alignment horizontal="center" wrapText="1"/>
    </xf>
    <xf numFmtId="0" fontId="21" fillId="2" borderId="71" xfId="2" applyFont="1" applyFill="1" applyBorder="1"/>
    <xf numFmtId="0" fontId="21" fillId="2" borderId="72" xfId="2" applyFont="1" applyFill="1" applyBorder="1"/>
    <xf numFmtId="0" fontId="21" fillId="2" borderId="74" xfId="2" applyFont="1" applyFill="1" applyBorder="1" applyAlignment="1">
      <alignment horizontal="center"/>
    </xf>
    <xf numFmtId="0" fontId="21" fillId="2" borderId="75" xfId="2" applyFont="1" applyFill="1" applyBorder="1" applyAlignment="1">
      <alignment horizontal="center"/>
    </xf>
    <xf numFmtId="0" fontId="21" fillId="2" borderId="74" xfId="2" applyFont="1" applyFill="1" applyBorder="1" applyAlignment="1">
      <alignment horizontal="right" wrapText="1"/>
    </xf>
    <xf numFmtId="0" fontId="17" fillId="2" borderId="75" xfId="2" applyFont="1" applyFill="1" applyBorder="1" applyAlignment="1">
      <alignment vertical="top"/>
    </xf>
    <xf numFmtId="0" fontId="21" fillId="2" borderId="76" xfId="2" applyFont="1" applyFill="1" applyBorder="1" applyAlignment="1">
      <alignment horizontal="center" wrapText="1"/>
    </xf>
    <xf numFmtId="0" fontId="17" fillId="2" borderId="80" xfId="2" applyFont="1" applyFill="1" applyBorder="1"/>
    <xf numFmtId="0" fontId="17" fillId="2" borderId="81" xfId="2" applyFont="1" applyFill="1" applyBorder="1"/>
    <xf numFmtId="0" fontId="17" fillId="2" borderId="9" xfId="2" applyFont="1" applyFill="1" applyBorder="1"/>
    <xf numFmtId="0" fontId="17" fillId="2" borderId="76" xfId="2" applyFont="1" applyFill="1" applyBorder="1" applyAlignment="1">
      <alignment vertical="top"/>
    </xf>
    <xf numFmtId="0" fontId="21" fillId="2" borderId="86" xfId="2" applyFont="1" applyFill="1" applyBorder="1"/>
    <xf numFmtId="0" fontId="21" fillId="2" borderId="0" xfId="2" applyFont="1" applyFill="1" applyBorder="1"/>
    <xf numFmtId="0" fontId="0" fillId="0" borderId="12" xfId="0" applyBorder="1"/>
    <xf numFmtId="0" fontId="0" fillId="0" borderId="25" xfId="0" applyBorder="1" applyAlignment="1">
      <alignment horizontal="left" vertical="top"/>
    </xf>
    <xf numFmtId="0" fontId="8" fillId="0" borderId="34" xfId="1" applyFont="1" applyBorder="1" applyAlignment="1">
      <alignment horizontal="center"/>
    </xf>
    <xf numFmtId="0" fontId="0" fillId="0" borderId="44" xfId="0" applyFill="1" applyBorder="1"/>
    <xf numFmtId="0" fontId="8" fillId="0" borderId="25" xfId="1" applyFont="1" applyBorder="1" applyAlignment="1">
      <alignment horizontal="center" vertical="top"/>
    </xf>
    <xf numFmtId="0" fontId="0" fillId="0" borderId="64" xfId="0" applyBorder="1"/>
    <xf numFmtId="14" fontId="0" fillId="0" borderId="26" xfId="0" applyNumberFormat="1" applyFill="1" applyBorder="1"/>
    <xf numFmtId="0" fontId="0" fillId="0" borderId="31" xfId="0" applyBorder="1"/>
    <xf numFmtId="0" fontId="0" fillId="0" borderId="30" xfId="0" applyBorder="1"/>
    <xf numFmtId="0" fontId="0" fillId="0" borderId="85" xfId="0" applyFill="1" applyBorder="1" applyAlignment="1">
      <alignment horizontal="right"/>
    </xf>
    <xf numFmtId="0" fontId="21" fillId="2" borderId="79" xfId="2" applyFont="1" applyFill="1" applyBorder="1" applyAlignment="1">
      <alignment horizontal="right" wrapText="1"/>
    </xf>
    <xf numFmtId="0" fontId="21" fillId="2" borderId="81" xfId="2" applyFont="1" applyFill="1" applyBorder="1" applyAlignment="1">
      <alignment horizontal="right" wrapText="1"/>
    </xf>
    <xf numFmtId="49" fontId="21" fillId="2" borderId="88" xfId="2" applyNumberFormat="1" applyFont="1" applyFill="1" applyBorder="1" applyAlignment="1">
      <alignment vertical="top" wrapText="1"/>
    </xf>
    <xf numFmtId="49" fontId="21" fillId="2" borderId="89" xfId="2" applyNumberFormat="1" applyFont="1" applyFill="1" applyBorder="1" applyAlignment="1">
      <alignment vertical="top" wrapText="1"/>
    </xf>
    <xf numFmtId="0" fontId="0" fillId="0" borderId="59" xfId="0" applyFill="1" applyBorder="1"/>
    <xf numFmtId="0" fontId="0" fillId="0" borderId="53" xfId="0" applyFill="1" applyBorder="1"/>
    <xf numFmtId="49" fontId="0" fillId="0" borderId="52" xfId="0" applyNumberFormat="1" applyBorder="1"/>
    <xf numFmtId="0" fontId="2" fillId="0" borderId="26" xfId="0" applyFont="1" applyBorder="1" applyAlignment="1">
      <alignment horizontal="center"/>
    </xf>
    <xf numFmtId="0" fontId="2" fillId="0" borderId="5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4" fillId="0" borderId="54" xfId="0" applyFont="1" applyBorder="1" applyAlignment="1">
      <alignment horizontal="center"/>
    </xf>
    <xf numFmtId="0" fontId="0" fillId="0" borderId="55" xfId="0" applyFill="1" applyBorder="1"/>
    <xf numFmtId="0" fontId="7" fillId="0" borderId="6" xfId="1" applyFont="1" applyBorder="1" applyAlignment="1">
      <alignment horizontal="right" vertical="top"/>
    </xf>
    <xf numFmtId="0" fontId="2" fillId="0" borderId="34" xfId="0" applyFont="1" applyBorder="1" applyAlignment="1">
      <alignment horizontal="center"/>
    </xf>
    <xf numFmtId="0" fontId="0" fillId="0" borderId="47" xfId="0" applyBorder="1" applyAlignment="1"/>
    <xf numFmtId="0" fontId="22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8" fillId="0" borderId="54" xfId="1" applyFont="1" applyBorder="1" applyAlignment="1">
      <alignment horizontal="center" vertical="center"/>
    </xf>
    <xf numFmtId="0" fontId="8" fillId="0" borderId="23" xfId="1" applyFont="1" applyFill="1" applyBorder="1" applyAlignment="1">
      <alignment horizontal="center"/>
    </xf>
    <xf numFmtId="0" fontId="8" fillId="0" borderId="7" xfId="1" applyFont="1" applyBorder="1" applyAlignment="1">
      <alignment horizontal="center"/>
    </xf>
    <xf numFmtId="0" fontId="0" fillId="0" borderId="63" xfId="0" applyBorder="1"/>
    <xf numFmtId="0" fontId="0" fillId="0" borderId="29" xfId="0" applyFill="1" applyBorder="1" applyAlignment="1">
      <alignment horizontal="right"/>
    </xf>
    <xf numFmtId="0" fontId="0" fillId="0" borderId="63" xfId="0" applyFill="1" applyBorder="1" applyAlignment="1">
      <alignment horizontal="right"/>
    </xf>
    <xf numFmtId="0" fontId="0" fillId="0" borderId="85" xfId="0" applyBorder="1" applyAlignment="1">
      <alignment horizontal="right"/>
    </xf>
    <xf numFmtId="0" fontId="0" fillId="0" borderId="29" xfId="0" applyBorder="1" applyAlignment="1">
      <alignment horizontal="right"/>
    </xf>
    <xf numFmtId="0" fontId="8" fillId="0" borderId="26" xfId="1" applyFont="1" applyBorder="1" applyAlignment="1">
      <alignment horizontal="right"/>
    </xf>
    <xf numFmtId="0" fontId="8" fillId="0" borderId="26" xfId="1" applyFont="1" applyFill="1" applyBorder="1" applyAlignment="1">
      <alignment horizontal="center"/>
    </xf>
    <xf numFmtId="4" fontId="0" fillId="0" borderId="85" xfId="0" applyNumberFormat="1" applyFill="1" applyBorder="1"/>
    <xf numFmtId="0" fontId="0" fillId="0" borderId="85" xfId="0" applyBorder="1"/>
    <xf numFmtId="0" fontId="0" fillId="0" borderId="22" xfId="0" applyFill="1" applyBorder="1"/>
    <xf numFmtId="0" fontId="0" fillId="0" borderId="11" xfId="0" applyFill="1" applyBorder="1"/>
    <xf numFmtId="0" fontId="0" fillId="0" borderId="31" xfId="0" applyFill="1" applyBorder="1"/>
    <xf numFmtId="4" fontId="0" fillId="0" borderId="65" xfId="0" applyNumberFormat="1" applyBorder="1"/>
    <xf numFmtId="4" fontId="0" fillId="0" borderId="65" xfId="0" applyNumberFormat="1" applyFill="1" applyBorder="1"/>
    <xf numFmtId="0" fontId="0" fillId="0" borderId="59" xfId="0" applyBorder="1" applyAlignment="1"/>
    <xf numFmtId="0" fontId="0" fillId="0" borderId="47" xfId="0" applyFont="1" applyFill="1" applyBorder="1"/>
    <xf numFmtId="0" fontId="0" fillId="0" borderId="63" xfId="0" applyBorder="1" applyAlignment="1">
      <alignment horizontal="right"/>
    </xf>
    <xf numFmtId="0" fontId="0" fillId="0" borderId="50" xfId="0" applyBorder="1" applyAlignment="1">
      <alignment horizontal="right"/>
    </xf>
    <xf numFmtId="0" fontId="0" fillId="0" borderId="42" xfId="0" applyFill="1" applyBorder="1"/>
    <xf numFmtId="0" fontId="0" fillId="0" borderId="52" xfId="0" applyFont="1" applyFill="1" applyBorder="1"/>
    <xf numFmtId="4" fontId="0" fillId="0" borderId="38" xfId="0" applyNumberFormat="1" applyBorder="1"/>
    <xf numFmtId="0" fontId="0" fillId="0" borderId="4" xfId="0" applyBorder="1" applyAlignment="1">
      <alignment horizontal="right"/>
    </xf>
    <xf numFmtId="4" fontId="0" fillId="0" borderId="68" xfId="0" applyNumberFormat="1" applyBorder="1"/>
    <xf numFmtId="4" fontId="0" fillId="0" borderId="39" xfId="0" applyNumberFormat="1" applyBorder="1"/>
    <xf numFmtId="4" fontId="0" fillId="0" borderId="49" xfId="0" applyNumberFormat="1" applyFill="1" applyBorder="1"/>
    <xf numFmtId="4" fontId="0" fillId="0" borderId="64" xfId="0" applyNumberFormat="1" applyBorder="1"/>
    <xf numFmtId="4" fontId="0" fillId="0" borderId="92" xfId="0" applyNumberFormat="1" applyBorder="1"/>
    <xf numFmtId="4" fontId="0" fillId="0" borderId="66" xfId="0" applyNumberFormat="1" applyBorder="1"/>
    <xf numFmtId="4" fontId="0" fillId="0" borderId="64" xfId="0" applyNumberFormat="1" applyFill="1" applyBorder="1"/>
    <xf numFmtId="0" fontId="0" fillId="0" borderId="66" xfId="0" applyFill="1" applyBorder="1"/>
    <xf numFmtId="4" fontId="0" fillId="0" borderId="66" xfId="0" applyNumberFormat="1" applyFill="1" applyBorder="1"/>
    <xf numFmtId="0" fontId="0" fillId="0" borderId="66" xfId="0" applyBorder="1"/>
    <xf numFmtId="0" fontId="0" fillId="0" borderId="42" xfId="0" applyBorder="1"/>
    <xf numFmtId="49" fontId="10" fillId="0" borderId="52" xfId="0" applyNumberFormat="1" applyFont="1" applyBorder="1"/>
    <xf numFmtId="0" fontId="0" fillId="0" borderId="68" xfId="0" applyBorder="1"/>
    <xf numFmtId="0" fontId="22" fillId="0" borderId="4" xfId="0" applyFont="1" applyBorder="1" applyAlignment="1">
      <alignment horizontal="center"/>
    </xf>
    <xf numFmtId="0" fontId="8" fillId="0" borderId="54" xfId="1" applyFont="1" applyFill="1" applyBorder="1" applyAlignment="1">
      <alignment horizontal="center"/>
    </xf>
    <xf numFmtId="4" fontId="0" fillId="0" borderId="69" xfId="0" applyNumberFormat="1" applyBorder="1"/>
    <xf numFmtId="4" fontId="0" fillId="0" borderId="46" xfId="0" applyNumberFormat="1" applyBorder="1"/>
    <xf numFmtId="0" fontId="0" fillId="0" borderId="45" xfId="0" applyBorder="1"/>
    <xf numFmtId="0" fontId="0" fillId="0" borderId="69" xfId="0" applyBorder="1"/>
    <xf numFmtId="4" fontId="0" fillId="0" borderId="92" xfId="0" applyNumberFormat="1" applyFill="1" applyBorder="1"/>
    <xf numFmtId="0" fontId="0" fillId="0" borderId="62" xfId="0" applyBorder="1" applyAlignment="1">
      <alignment horizontal="center" vertical="top"/>
    </xf>
    <xf numFmtId="0" fontId="6" fillId="0" borderId="9" xfId="0" applyFont="1" applyBorder="1" applyAlignment="1">
      <alignment horizontal="center"/>
    </xf>
    <xf numFmtId="0" fontId="17" fillId="2" borderId="87" xfId="2" applyFont="1" applyFill="1" applyBorder="1" applyAlignment="1">
      <alignment vertical="top"/>
    </xf>
    <xf numFmtId="0" fontId="17" fillId="2" borderId="84" xfId="2" applyFont="1" applyFill="1" applyBorder="1"/>
    <xf numFmtId="0" fontId="17" fillId="2" borderId="44" xfId="2" applyFont="1" applyFill="1" applyBorder="1"/>
    <xf numFmtId="0" fontId="0" fillId="0" borderId="25" xfId="0" applyBorder="1" applyAlignment="1">
      <alignment horizontal="right"/>
    </xf>
    <xf numFmtId="4" fontId="0" fillId="0" borderId="45" xfId="0" applyNumberFormat="1" applyBorder="1"/>
    <xf numFmtId="0" fontId="8" fillId="0" borderId="62" xfId="1" applyFont="1" applyFill="1" applyBorder="1" applyAlignment="1">
      <alignment horizontal="center"/>
    </xf>
    <xf numFmtId="0" fontId="0" fillId="0" borderId="44" xfId="0" applyBorder="1"/>
    <xf numFmtId="0" fontId="0" fillId="0" borderId="85" xfId="0" applyBorder="1" applyAlignment="1">
      <alignment vertical="top"/>
    </xf>
    <xf numFmtId="4" fontId="0" fillId="0" borderId="60" xfId="0" applyNumberFormat="1" applyFill="1" applyBorder="1"/>
    <xf numFmtId="4" fontId="0" fillId="0" borderId="54" xfId="0" applyNumberFormat="1" applyFill="1" applyBorder="1"/>
    <xf numFmtId="0" fontId="0" fillId="0" borderId="33" xfId="0" applyBorder="1"/>
    <xf numFmtId="0" fontId="0" fillId="0" borderId="28" xfId="0" applyFill="1" applyBorder="1"/>
    <xf numFmtId="0" fontId="21" fillId="2" borderId="79" xfId="2" applyFont="1" applyFill="1" applyBorder="1" applyAlignment="1">
      <alignment horizontal="center"/>
    </xf>
    <xf numFmtId="0" fontId="21" fillId="2" borderId="81" xfId="2" applyFont="1" applyFill="1" applyBorder="1" applyAlignment="1">
      <alignment horizontal="center"/>
    </xf>
    <xf numFmtId="0" fontId="21" fillId="2" borderId="82" xfId="2" applyFont="1" applyFill="1" applyBorder="1" applyAlignment="1">
      <alignment horizontal="right"/>
    </xf>
    <xf numFmtId="0" fontId="17" fillId="2" borderId="85" xfId="2" applyFont="1" applyFill="1" applyBorder="1" applyAlignment="1">
      <alignment horizontal="right"/>
    </xf>
    <xf numFmtId="0" fontId="17" fillId="2" borderId="29" xfId="2" applyFont="1" applyFill="1" applyBorder="1"/>
    <xf numFmtId="0" fontId="17" fillId="2" borderId="50" xfId="2" applyFont="1" applyFill="1" applyBorder="1" applyAlignment="1">
      <alignment horizontal="right"/>
    </xf>
    <xf numFmtId="0" fontId="0" fillId="0" borderId="35" xfId="0" applyBorder="1"/>
    <xf numFmtId="4" fontId="21" fillId="2" borderId="93" xfId="2" applyNumberFormat="1" applyFont="1" applyFill="1" applyBorder="1"/>
    <xf numFmtId="4" fontId="17" fillId="2" borderId="92" xfId="2" applyNumberFormat="1" applyFont="1" applyFill="1" applyBorder="1"/>
    <xf numFmtId="4" fontId="17" fillId="2" borderId="65" xfId="2" applyNumberFormat="1" applyFont="1" applyFill="1" applyBorder="1"/>
    <xf numFmtId="4" fontId="17" fillId="2" borderId="66" xfId="2" applyNumberFormat="1" applyFont="1" applyFill="1" applyBorder="1"/>
    <xf numFmtId="4" fontId="0" fillId="0" borderId="92" xfId="0" applyNumberFormat="1" applyBorder="1" applyAlignment="1">
      <alignment vertical="top"/>
    </xf>
    <xf numFmtId="0" fontId="0" fillId="0" borderId="65" xfId="0" applyBorder="1" applyAlignment="1">
      <alignment vertical="top"/>
    </xf>
    <xf numFmtId="0" fontId="8" fillId="0" borderId="6" xfId="1" applyFont="1" applyBorder="1" applyAlignment="1">
      <alignment horizontal="center"/>
    </xf>
    <xf numFmtId="0" fontId="8" fillId="0" borderId="26" xfId="1" applyFont="1" applyBorder="1" applyAlignment="1">
      <alignment horizontal="center" vertical="top"/>
    </xf>
    <xf numFmtId="49" fontId="22" fillId="0" borderId="26" xfId="0" applyNumberFormat="1" applyFont="1" applyBorder="1" applyAlignment="1">
      <alignment horizontal="center" vertical="center"/>
    </xf>
    <xf numFmtId="0" fontId="10" fillId="0" borderId="54" xfId="0" applyFont="1" applyBorder="1" applyAlignment="1"/>
    <xf numFmtId="0" fontId="0" fillId="0" borderId="65" xfId="0" applyBorder="1" applyAlignment="1">
      <alignment horizontal="right"/>
    </xf>
    <xf numFmtId="4" fontId="0" fillId="0" borderId="65" xfId="0" applyNumberFormat="1" applyFill="1" applyBorder="1" applyAlignment="1">
      <alignment vertical="top"/>
    </xf>
    <xf numFmtId="4" fontId="0" fillId="0" borderId="92" xfId="0" applyNumberFormat="1" applyBorder="1" applyAlignment="1">
      <alignment horizontal="right"/>
    </xf>
    <xf numFmtId="4" fontId="10" fillId="0" borderId="64" xfId="0" applyNumberFormat="1" applyFont="1" applyBorder="1"/>
    <xf numFmtId="4" fontId="4" fillId="0" borderId="65" xfId="0" applyNumberFormat="1" applyFont="1" applyBorder="1"/>
    <xf numFmtId="0" fontId="0" fillId="0" borderId="13" xfId="0" applyBorder="1"/>
    <xf numFmtId="0" fontId="0" fillId="0" borderId="53" xfId="0" applyBorder="1"/>
    <xf numFmtId="0" fontId="10" fillId="0" borderId="25" xfId="0" applyFont="1" applyBorder="1" applyAlignment="1">
      <alignment horizontal="center"/>
    </xf>
    <xf numFmtId="0" fontId="8" fillId="0" borderId="54" xfId="1" applyFont="1" applyBorder="1" applyAlignment="1">
      <alignment horizontal="center" vertical="top"/>
    </xf>
    <xf numFmtId="4" fontId="0" fillId="0" borderId="68" xfId="0" applyNumberFormat="1" applyFill="1" applyBorder="1"/>
    <xf numFmtId="4" fontId="0" fillId="0" borderId="46" xfId="0" applyNumberFormat="1" applyFill="1" applyBorder="1"/>
    <xf numFmtId="0" fontId="0" fillId="0" borderId="68" xfId="0" applyBorder="1" applyAlignment="1">
      <alignment vertical="top"/>
    </xf>
    <xf numFmtId="4" fontId="0" fillId="0" borderId="69" xfId="0" applyNumberFormat="1" applyBorder="1" applyAlignment="1">
      <alignment vertical="top"/>
    </xf>
    <xf numFmtId="4" fontId="0" fillId="0" borderId="68" xfId="0" applyNumberFormat="1" applyFill="1" applyBorder="1" applyAlignment="1">
      <alignment vertical="top"/>
    </xf>
    <xf numFmtId="0" fontId="0" fillId="0" borderId="92" xfId="0" applyFill="1" applyBorder="1" applyAlignment="1">
      <alignment horizontal="right"/>
    </xf>
    <xf numFmtId="0" fontId="0" fillId="0" borderId="66" xfId="0" applyBorder="1" applyAlignment="1">
      <alignment horizontal="right"/>
    </xf>
    <xf numFmtId="0" fontId="0" fillId="0" borderId="65" xfId="0" applyFill="1" applyBorder="1" applyAlignment="1">
      <alignment horizontal="right" vertical="top"/>
    </xf>
    <xf numFmtId="0" fontId="8" fillId="0" borderId="42" xfId="1" applyFont="1" applyFill="1" applyBorder="1" applyAlignment="1">
      <alignment horizontal="center"/>
    </xf>
    <xf numFmtId="4" fontId="0" fillId="0" borderId="69" xfId="0" applyNumberFormat="1" applyFill="1" applyBorder="1"/>
    <xf numFmtId="4" fontId="0" fillId="0" borderId="45" xfId="0" applyNumberFormat="1" applyFill="1" applyBorder="1"/>
    <xf numFmtId="4" fontId="0" fillId="0" borderId="95" xfId="0" applyNumberFormat="1" applyFill="1" applyBorder="1"/>
    <xf numFmtId="0" fontId="8" fillId="0" borderId="26" xfId="1" applyFont="1" applyFill="1" applyBorder="1" applyAlignment="1">
      <alignment horizontal="center" wrapText="1"/>
    </xf>
    <xf numFmtId="0" fontId="8" fillId="0" borderId="25" xfId="1" applyFont="1" applyBorder="1" applyAlignment="1">
      <alignment horizontal="center" wrapText="1"/>
    </xf>
    <xf numFmtId="0" fontId="21" fillId="2" borderId="79" xfId="2" applyFont="1" applyFill="1" applyBorder="1" applyAlignment="1">
      <alignment horizontal="center" wrapText="1"/>
    </xf>
    <xf numFmtId="0" fontId="17" fillId="2" borderId="91" xfId="2" applyFont="1" applyFill="1" applyBorder="1"/>
    <xf numFmtId="0" fontId="21" fillId="2" borderId="71" xfId="2" applyFont="1" applyFill="1" applyBorder="1" applyAlignment="1">
      <alignment vertical="top"/>
    </xf>
    <xf numFmtId="0" fontId="0" fillId="0" borderId="51" xfId="0" applyBorder="1"/>
    <xf numFmtId="0" fontId="0" fillId="0" borderId="64" xfId="0" applyBorder="1" applyAlignment="1">
      <alignment horizontal="center" vertical="top"/>
    </xf>
    <xf numFmtId="0" fontId="17" fillId="2" borderId="94" xfId="2" applyFont="1" applyFill="1" applyBorder="1" applyAlignment="1">
      <alignment horizontal="right"/>
    </xf>
    <xf numFmtId="4" fontId="17" fillId="2" borderId="25" xfId="2" applyNumberFormat="1" applyFont="1" applyFill="1" applyBorder="1"/>
    <xf numFmtId="0" fontId="17" fillId="2" borderId="79" xfId="2" applyFont="1" applyFill="1" applyBorder="1"/>
    <xf numFmtId="0" fontId="17" fillId="2" borderId="80" xfId="2" applyFont="1" applyFill="1" applyBorder="1" applyAlignment="1"/>
    <xf numFmtId="0" fontId="17" fillId="2" borderId="81" xfId="2" applyFont="1" applyFill="1" applyBorder="1" applyAlignment="1"/>
    <xf numFmtId="0" fontId="21" fillId="2" borderId="100" xfId="2" applyFont="1" applyFill="1" applyBorder="1" applyAlignment="1">
      <alignment horizontal="right"/>
    </xf>
    <xf numFmtId="4" fontId="21" fillId="2" borderId="54" xfId="2" applyNumberFormat="1" applyFont="1" applyFill="1" applyBorder="1"/>
    <xf numFmtId="0" fontId="21" fillId="2" borderId="97" xfId="2" applyFont="1" applyFill="1" applyBorder="1" applyAlignment="1">
      <alignment horizontal="right"/>
    </xf>
    <xf numFmtId="4" fontId="21" fillId="2" borderId="75" xfId="2" applyNumberFormat="1" applyFont="1" applyFill="1" applyBorder="1"/>
    <xf numFmtId="0" fontId="0" fillId="0" borderId="9" xfId="0" applyBorder="1" applyAlignment="1">
      <alignment horizontal="center" vertical="top"/>
    </xf>
    <xf numFmtId="49" fontId="18" fillId="0" borderId="47" xfId="0" applyNumberFormat="1" applyFont="1" applyBorder="1" applyAlignment="1">
      <alignment horizontal="center" vertical="center" wrapText="1"/>
    </xf>
    <xf numFmtId="49" fontId="10" fillId="0" borderId="67" xfId="0" applyNumberFormat="1" applyFont="1" applyBorder="1" applyAlignment="1">
      <alignment horizontal="center" vertical="center" wrapText="1"/>
    </xf>
    <xf numFmtId="49" fontId="10" fillId="0" borderId="85" xfId="0" applyNumberFormat="1" applyFont="1" applyBorder="1" applyAlignment="1">
      <alignment horizontal="center" vertical="center" wrapText="1"/>
    </xf>
    <xf numFmtId="0" fontId="0" fillId="0" borderId="63" xfId="0" applyBorder="1" applyAlignment="1">
      <alignment wrapText="1"/>
    </xf>
    <xf numFmtId="0" fontId="0" fillId="0" borderId="85" xfId="0" applyBorder="1" applyAlignment="1">
      <alignment wrapText="1"/>
    </xf>
    <xf numFmtId="49" fontId="0" fillId="0" borderId="57" xfId="0" applyNumberFormat="1" applyBorder="1"/>
    <xf numFmtId="49" fontId="0" fillId="0" borderId="47" xfId="0" applyNumberFormat="1" applyBorder="1"/>
    <xf numFmtId="0" fontId="0" fillId="0" borderId="34" xfId="0" applyBorder="1" applyAlignment="1">
      <alignment vertical="top" wrapText="1"/>
    </xf>
    <xf numFmtId="0" fontId="21" fillId="2" borderId="101" xfId="2" applyFont="1" applyFill="1" applyBorder="1" applyAlignment="1">
      <alignment horizontal="center" wrapText="1"/>
    </xf>
    <xf numFmtId="49" fontId="17" fillId="2" borderId="9" xfId="2" applyNumberFormat="1" applyFont="1" applyFill="1" applyBorder="1" applyAlignment="1">
      <alignment vertical="top" wrapText="1"/>
    </xf>
    <xf numFmtId="4" fontId="0" fillId="0" borderId="56" xfId="0" applyNumberFormat="1" applyBorder="1"/>
    <xf numFmtId="0" fontId="0" fillId="0" borderId="68" xfId="0" applyFill="1" applyBorder="1"/>
    <xf numFmtId="4" fontId="0" fillId="0" borderId="34" xfId="0" applyNumberFormat="1" applyFill="1" applyBorder="1"/>
    <xf numFmtId="49" fontId="22" fillId="0" borderId="26" xfId="0" applyNumberFormat="1" applyFont="1" applyBorder="1" applyAlignment="1">
      <alignment vertical="center" wrapText="1"/>
    </xf>
    <xf numFmtId="0" fontId="0" fillId="0" borderId="9" xfId="0" applyFill="1" applyBorder="1" applyAlignment="1">
      <alignment vertical="top"/>
    </xf>
    <xf numFmtId="0" fontId="0" fillId="0" borderId="85" xfId="0" applyFill="1" applyBorder="1" applyAlignment="1">
      <alignment horizontal="right" vertical="top"/>
    </xf>
    <xf numFmtId="4" fontId="24" fillId="0" borderId="25" xfId="0" applyNumberFormat="1" applyFont="1" applyBorder="1"/>
    <xf numFmtId="4" fontId="24" fillId="0" borderId="18" xfId="0" applyNumberFormat="1" applyFont="1" applyBorder="1"/>
    <xf numFmtId="4" fontId="25" fillId="0" borderId="25" xfId="0" applyNumberFormat="1" applyFont="1" applyBorder="1"/>
    <xf numFmtId="4" fontId="24" fillId="0" borderId="18" xfId="0" applyNumberFormat="1" applyFont="1" applyFill="1" applyBorder="1"/>
    <xf numFmtId="49" fontId="22" fillId="0" borderId="2" xfId="0" applyNumberFormat="1" applyFont="1" applyBorder="1" applyAlignment="1">
      <alignment vertical="top" wrapText="1"/>
    </xf>
    <xf numFmtId="4" fontId="24" fillId="0" borderId="15" xfId="0" applyNumberFormat="1" applyFont="1" applyBorder="1"/>
    <xf numFmtId="4" fontId="24" fillId="0" borderId="25" xfId="0" applyNumberFormat="1" applyFont="1" applyBorder="1" applyAlignment="1">
      <alignment horizontal="right"/>
    </xf>
    <xf numFmtId="4" fontId="26" fillId="0" borderId="18" xfId="0" applyNumberFormat="1" applyFont="1" applyBorder="1" applyAlignment="1">
      <alignment horizontal="right"/>
    </xf>
    <xf numFmtId="4" fontId="24" fillId="0" borderId="18" xfId="0" applyNumberFormat="1" applyFont="1" applyBorder="1" applyAlignment="1">
      <alignment horizontal="right"/>
    </xf>
    <xf numFmtId="0" fontId="24" fillId="0" borderId="54" xfId="0" applyFont="1" applyBorder="1" applyAlignment="1">
      <alignment horizontal="right"/>
    </xf>
    <xf numFmtId="4" fontId="24" fillId="0" borderId="65" xfId="0" applyNumberFormat="1" applyFont="1" applyBorder="1" applyAlignment="1">
      <alignment horizontal="right" vertical="center"/>
    </xf>
    <xf numFmtId="4" fontId="24" fillId="0" borderId="18" xfId="0" applyNumberFormat="1" applyFont="1" applyBorder="1" applyAlignment="1">
      <alignment horizontal="right" vertical="center"/>
    </xf>
    <xf numFmtId="4" fontId="24" fillId="0" borderId="26" xfId="0" applyNumberFormat="1" applyFont="1" applyBorder="1"/>
    <xf numFmtId="4" fontId="24" fillId="2" borderId="92" xfId="2" applyNumberFormat="1" applyFont="1" applyFill="1" applyBorder="1"/>
    <xf numFmtId="4" fontId="24" fillId="2" borderId="18" xfId="2" applyNumberFormat="1" applyFont="1" applyFill="1" applyBorder="1" applyAlignment="1">
      <alignment horizontal="right"/>
    </xf>
    <xf numFmtId="4" fontId="24" fillId="2" borderId="18" xfId="2" applyNumberFormat="1" applyFont="1" applyFill="1" applyBorder="1"/>
    <xf numFmtId="4" fontId="24" fillId="2" borderId="25" xfId="2" applyNumberFormat="1" applyFont="1" applyFill="1" applyBorder="1"/>
    <xf numFmtId="0" fontId="10" fillId="0" borderId="4" xfId="0" applyFont="1" applyBorder="1" applyAlignment="1">
      <alignment horizontal="center"/>
    </xf>
    <xf numFmtId="0" fontId="0" fillId="0" borderId="29" xfId="0" applyBorder="1" applyAlignment="1">
      <alignment vertical="top"/>
    </xf>
    <xf numFmtId="0" fontId="17" fillId="2" borderId="43" xfId="2" applyFont="1" applyFill="1" applyBorder="1"/>
    <xf numFmtId="0" fontId="21" fillId="2" borderId="87" xfId="2" applyFont="1" applyFill="1" applyBorder="1" applyAlignment="1">
      <alignment horizontal="center" wrapText="1"/>
    </xf>
    <xf numFmtId="0" fontId="21" fillId="2" borderId="9" xfId="2" applyFont="1" applyFill="1" applyBorder="1" applyAlignment="1">
      <alignment horizontal="center" wrapText="1"/>
    </xf>
    <xf numFmtId="17" fontId="17" fillId="2" borderId="9" xfId="2" applyNumberFormat="1" applyFont="1" applyFill="1" applyBorder="1"/>
    <xf numFmtId="0" fontId="17" fillId="2" borderId="9" xfId="2" applyFont="1" applyFill="1" applyBorder="1" applyAlignment="1">
      <alignment vertical="top" wrapText="1"/>
    </xf>
    <xf numFmtId="49" fontId="22" fillId="0" borderId="5" xfId="0" applyNumberFormat="1" applyFont="1" applyBorder="1" applyAlignment="1">
      <alignment vertical="top" wrapText="1"/>
    </xf>
    <xf numFmtId="4" fontId="24" fillId="0" borderId="14" xfId="0" applyNumberFormat="1" applyFont="1" applyBorder="1"/>
    <xf numFmtId="0" fontId="26" fillId="0" borderId="46" xfId="0" applyFont="1" applyBorder="1"/>
    <xf numFmtId="0" fontId="26" fillId="0" borderId="69" xfId="0" applyFont="1" applyBorder="1"/>
    <xf numFmtId="4" fontId="26" fillId="0" borderId="62" xfId="0" applyNumberFormat="1" applyFont="1" applyBorder="1"/>
    <xf numFmtId="0" fontId="0" fillId="0" borderId="54" xfId="0" applyBorder="1" applyAlignment="1"/>
    <xf numFmtId="0" fontId="0" fillId="0" borderId="92" xfId="0" applyBorder="1" applyAlignment="1">
      <alignment horizontal="center" vertical="top"/>
    </xf>
    <xf numFmtId="49" fontId="10" fillId="0" borderId="59" xfId="0" applyNumberFormat="1" applyFont="1" applyBorder="1" applyAlignment="1">
      <alignment horizontal="center" vertical="center" wrapText="1"/>
    </xf>
    <xf numFmtId="4" fontId="24" fillId="0" borderId="32" xfId="0" applyNumberFormat="1" applyFont="1" applyBorder="1"/>
    <xf numFmtId="4" fontId="26" fillId="0" borderId="65" xfId="0" applyNumberFormat="1" applyFont="1" applyBorder="1"/>
    <xf numFmtId="0" fontId="26" fillId="0" borderId="68" xfId="0" applyFont="1" applyBorder="1"/>
    <xf numFmtId="4" fontId="24" fillId="2" borderId="32" xfId="2" applyNumberFormat="1" applyFont="1" applyFill="1" applyBorder="1"/>
    <xf numFmtId="4" fontId="24" fillId="2" borderId="26" xfId="2" applyNumberFormat="1" applyFont="1" applyFill="1" applyBorder="1"/>
    <xf numFmtId="0" fontId="26" fillId="0" borderId="95" xfId="0" applyFont="1" applyBorder="1"/>
    <xf numFmtId="4" fontId="26" fillId="0" borderId="66" xfId="0" applyNumberFormat="1" applyFont="1" applyBorder="1"/>
    <xf numFmtId="4" fontId="26" fillId="0" borderId="92" xfId="0" applyNumberFormat="1" applyFont="1" applyBorder="1"/>
    <xf numFmtId="4" fontId="24" fillId="0" borderId="65" xfId="0" applyNumberFormat="1" applyFont="1" applyBorder="1"/>
    <xf numFmtId="49" fontId="22" fillId="0" borderId="34" xfId="0" applyNumberFormat="1" applyFont="1" applyBorder="1" applyAlignment="1">
      <alignment vertical="top"/>
    </xf>
    <xf numFmtId="0" fontId="10" fillId="0" borderId="25" xfId="0" applyFont="1" applyBorder="1" applyAlignment="1">
      <alignment vertical="top"/>
    </xf>
    <xf numFmtId="0" fontId="21" fillId="2" borderId="75" xfId="2" applyFont="1" applyFill="1" applyBorder="1" applyAlignment="1">
      <alignment horizontal="center" wrapText="1"/>
    </xf>
    <xf numFmtId="4" fontId="24" fillId="0" borderId="25" xfId="0" applyNumberFormat="1" applyFont="1" applyBorder="1" applyAlignment="1">
      <alignment horizontal="right" vertical="center"/>
    </xf>
    <xf numFmtId="14" fontId="0" fillId="0" borderId="10" xfId="0" applyNumberFormat="1" applyBorder="1"/>
    <xf numFmtId="14" fontId="0" fillId="0" borderId="17" xfId="0" applyNumberFormat="1" applyBorder="1"/>
    <xf numFmtId="4" fontId="0" fillId="0" borderId="32" xfId="0" applyNumberFormat="1" applyFill="1" applyBorder="1"/>
    <xf numFmtId="4" fontId="0" fillId="0" borderId="44" xfId="0" applyNumberFormat="1" applyFill="1" applyBorder="1"/>
    <xf numFmtId="4" fontId="24" fillId="0" borderId="21" xfId="0" applyNumberFormat="1" applyFont="1" applyBorder="1"/>
    <xf numFmtId="4" fontId="27" fillId="0" borderId="18" xfId="0" applyNumberFormat="1" applyFont="1" applyBorder="1"/>
    <xf numFmtId="0" fontId="0" fillId="0" borderId="46" xfId="0" applyFill="1" applyBorder="1"/>
    <xf numFmtId="0" fontId="0" fillId="0" borderId="40" xfId="0" applyFill="1" applyBorder="1" applyAlignment="1">
      <alignment horizontal="right"/>
    </xf>
    <xf numFmtId="49" fontId="18" fillId="0" borderId="17" xfId="0" applyNumberFormat="1" applyFont="1" applyBorder="1" applyAlignment="1">
      <alignment horizontal="center" vertical="center" wrapText="1"/>
    </xf>
    <xf numFmtId="49" fontId="18" fillId="0" borderId="34" xfId="0" applyNumberFormat="1" applyFont="1" applyBorder="1" applyAlignment="1">
      <alignment horizontal="center" vertical="center" wrapText="1"/>
    </xf>
    <xf numFmtId="0" fontId="0" fillId="0" borderId="25" xfId="0" applyBorder="1" applyAlignment="1">
      <alignment vertical="top"/>
    </xf>
    <xf numFmtId="0" fontId="10" fillId="0" borderId="17" xfId="0" applyFont="1" applyBorder="1" applyAlignment="1">
      <alignment horizontal="center"/>
    </xf>
    <xf numFmtId="0" fontId="10" fillId="0" borderId="32" xfId="0" applyFont="1" applyBorder="1" applyAlignment="1">
      <alignment horizontal="center"/>
    </xf>
    <xf numFmtId="0" fontId="0" fillId="0" borderId="54" xfId="0" applyBorder="1" applyAlignment="1">
      <alignment vertical="top"/>
    </xf>
    <xf numFmtId="0" fontId="0" fillId="0" borderId="26" xfId="0" applyBorder="1" applyAlignment="1">
      <alignment vertical="top"/>
    </xf>
    <xf numFmtId="0" fontId="10" fillId="0" borderId="34" xfId="0" applyFont="1" applyBorder="1" applyAlignment="1">
      <alignment horizontal="center"/>
    </xf>
    <xf numFmtId="0" fontId="0" fillId="0" borderId="9" xfId="0" applyBorder="1"/>
    <xf numFmtId="0" fontId="10" fillId="0" borderId="6" xfId="0" applyFont="1" applyBorder="1" applyAlignment="1">
      <alignment horizontal="center"/>
    </xf>
    <xf numFmtId="0" fontId="10" fillId="0" borderId="35" xfId="0" applyFont="1" applyBorder="1" applyAlignment="1">
      <alignment horizontal="center"/>
    </xf>
    <xf numFmtId="0" fontId="10" fillId="0" borderId="26" xfId="0" applyFont="1" applyBorder="1" applyAlignment="1">
      <alignment horizontal="center" vertical="top"/>
    </xf>
    <xf numFmtId="0" fontId="0" fillId="0" borderId="25" xfId="0" applyBorder="1" applyAlignment="1">
      <alignment horizontal="center" vertical="top"/>
    </xf>
    <xf numFmtId="49" fontId="16" fillId="0" borderId="54" xfId="0" applyNumberFormat="1" applyFont="1" applyBorder="1" applyAlignment="1">
      <alignment vertical="top" wrapText="1"/>
    </xf>
    <xf numFmtId="0" fontId="10" fillId="0" borderId="54" xfId="0" applyFont="1" applyBorder="1" applyAlignment="1">
      <alignment horizontal="center" vertical="top"/>
    </xf>
    <xf numFmtId="0" fontId="10" fillId="0" borderId="25" xfId="0" applyFont="1" applyBorder="1" applyAlignment="1">
      <alignment horizontal="center" vertical="top"/>
    </xf>
    <xf numFmtId="0" fontId="0" fillId="0" borderId="25" xfId="0" applyBorder="1" applyAlignment="1"/>
    <xf numFmtId="0" fontId="10" fillId="0" borderId="26" xfId="0" applyFont="1" applyBorder="1" applyAlignment="1">
      <alignment horizontal="center"/>
    </xf>
    <xf numFmtId="0" fontId="2" fillId="0" borderId="54" xfId="0" applyFont="1" applyBorder="1" applyAlignment="1">
      <alignment horizontal="center" vertical="top"/>
    </xf>
    <xf numFmtId="0" fontId="2" fillId="0" borderId="25" xfId="0" applyFont="1" applyBorder="1" applyAlignment="1">
      <alignment horizontal="center" vertical="top"/>
    </xf>
    <xf numFmtId="0" fontId="0" fillId="0" borderId="9" xfId="0" applyBorder="1" applyAlignment="1">
      <alignment vertical="top"/>
    </xf>
    <xf numFmtId="4" fontId="0" fillId="2" borderId="9" xfId="0" applyNumberFormat="1" applyFill="1" applyBorder="1"/>
    <xf numFmtId="0" fontId="0" fillId="0" borderId="54" xfId="0" applyBorder="1" applyAlignment="1">
      <alignment vertical="top"/>
    </xf>
    <xf numFmtId="0" fontId="10" fillId="0" borderId="21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0" fillId="0" borderId="48" xfId="0" applyBorder="1"/>
    <xf numFmtId="0" fontId="10" fillId="0" borderId="6" xfId="0" applyFont="1" applyBorder="1" applyAlignment="1">
      <alignment horizontal="center"/>
    </xf>
    <xf numFmtId="0" fontId="0" fillId="0" borderId="5" xfId="0" applyBorder="1" applyAlignment="1">
      <alignment vertical="top"/>
    </xf>
    <xf numFmtId="0" fontId="0" fillId="0" borderId="57" xfId="0" applyBorder="1"/>
    <xf numFmtId="0" fontId="0" fillId="0" borderId="9" xfId="0" applyBorder="1"/>
    <xf numFmtId="0" fontId="0" fillId="0" borderId="92" xfId="0" applyBorder="1"/>
    <xf numFmtId="0" fontId="0" fillId="0" borderId="65" xfId="0" applyBorder="1"/>
    <xf numFmtId="0" fontId="0" fillId="0" borderId="46" xfId="0" applyBorder="1" applyAlignment="1">
      <alignment vertical="top"/>
    </xf>
    <xf numFmtId="0" fontId="10" fillId="0" borderId="26" xfId="0" applyFont="1" applyBorder="1" applyAlignment="1">
      <alignment horizontal="center" vertical="top"/>
    </xf>
    <xf numFmtId="0" fontId="0" fillId="0" borderId="54" xfId="0" applyBorder="1" applyAlignment="1">
      <alignment horizontal="center" vertical="top"/>
    </xf>
    <xf numFmtId="0" fontId="0" fillId="0" borderId="0" xfId="0" applyBorder="1" applyAlignment="1">
      <alignment vertical="top"/>
    </xf>
    <xf numFmtId="49" fontId="16" fillId="0" borderId="54" xfId="0" applyNumberFormat="1" applyFont="1" applyBorder="1" applyAlignment="1">
      <alignment vertical="top" wrapText="1"/>
    </xf>
    <xf numFmtId="0" fontId="0" fillId="0" borderId="57" xfId="0" applyBorder="1" applyAlignment="1">
      <alignment horizontal="center" vertical="top"/>
    </xf>
    <xf numFmtId="0" fontId="10" fillId="0" borderId="54" xfId="0" applyFont="1" applyBorder="1" applyAlignment="1">
      <alignment horizontal="center" vertical="top"/>
    </xf>
    <xf numFmtId="0" fontId="10" fillId="0" borderId="25" xfId="0" applyFont="1" applyBorder="1" applyAlignment="1">
      <alignment horizontal="center" vertical="top"/>
    </xf>
    <xf numFmtId="4" fontId="0" fillId="0" borderId="54" xfId="0" applyNumberFormat="1" applyFill="1" applyBorder="1" applyAlignment="1">
      <alignment vertical="top"/>
    </xf>
    <xf numFmtId="0" fontId="5" fillId="0" borderId="25" xfId="0" applyFont="1" applyBorder="1" applyAlignment="1">
      <alignment horizontal="center" vertical="top"/>
    </xf>
    <xf numFmtId="0" fontId="10" fillId="0" borderId="26" xfId="0" applyFont="1" applyBorder="1" applyAlignment="1">
      <alignment horizontal="center"/>
    </xf>
    <xf numFmtId="0" fontId="0" fillId="0" borderId="6" xfId="0" applyBorder="1" applyAlignment="1">
      <alignment horizontal="center" vertical="top"/>
    </xf>
    <xf numFmtId="0" fontId="0" fillId="0" borderId="9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47" xfId="0" applyBorder="1"/>
    <xf numFmtId="0" fontId="0" fillId="0" borderId="66" xfId="0" applyBorder="1" applyAlignment="1">
      <alignment vertical="top"/>
    </xf>
    <xf numFmtId="0" fontId="28" fillId="0" borderId="26" xfId="1" applyFont="1" applyFill="1" applyBorder="1" applyAlignment="1">
      <alignment horizontal="center" wrapText="1"/>
    </xf>
    <xf numFmtId="0" fontId="28" fillId="0" borderId="25" xfId="1" applyFont="1" applyBorder="1" applyAlignment="1">
      <alignment horizontal="center"/>
    </xf>
    <xf numFmtId="0" fontId="0" fillId="0" borderId="96" xfId="0" applyFill="1" applyBorder="1" applyAlignment="1">
      <alignment horizontal="right"/>
    </xf>
    <xf numFmtId="0" fontId="0" fillId="0" borderId="38" xfId="0" applyBorder="1"/>
    <xf numFmtId="0" fontId="0" fillId="0" borderId="60" xfId="0" applyFill="1" applyBorder="1"/>
    <xf numFmtId="0" fontId="0" fillId="0" borderId="60" xfId="0" applyBorder="1"/>
    <xf numFmtId="0" fontId="0" fillId="0" borderId="92" xfId="0" applyBorder="1" applyAlignment="1">
      <alignment vertical="top"/>
    </xf>
    <xf numFmtId="4" fontId="17" fillId="0" borderId="65" xfId="0" applyNumberFormat="1" applyFont="1" applyBorder="1"/>
    <xf numFmtId="0" fontId="0" fillId="2" borderId="26" xfId="0" applyFill="1" applyBorder="1"/>
    <xf numFmtId="0" fontId="0" fillId="2" borderId="54" xfId="0" applyFill="1" applyBorder="1"/>
    <xf numFmtId="4" fontId="0" fillId="0" borderId="49" xfId="0" applyNumberFormat="1" applyBorder="1"/>
    <xf numFmtId="0" fontId="0" fillId="0" borderId="103" xfId="0" applyBorder="1"/>
    <xf numFmtId="4" fontId="24" fillId="0" borderId="35" xfId="0" applyNumberFormat="1" applyFont="1" applyBorder="1"/>
    <xf numFmtId="4" fontId="0" fillId="0" borderId="39" xfId="0" applyNumberFormat="1" applyFill="1" applyBorder="1"/>
    <xf numFmtId="0" fontId="0" fillId="0" borderId="102" xfId="0" applyBorder="1"/>
    <xf numFmtId="0" fontId="10" fillId="0" borderId="33" xfId="0" applyFont="1" applyBorder="1" applyAlignment="1">
      <alignment wrapText="1"/>
    </xf>
    <xf numFmtId="49" fontId="22" fillId="0" borderId="3" xfId="0" applyNumberFormat="1" applyFont="1" applyBorder="1" applyAlignment="1">
      <alignment vertical="top" wrapText="1"/>
    </xf>
    <xf numFmtId="0" fontId="0" fillId="0" borderId="27" xfId="0" applyFill="1" applyBorder="1"/>
    <xf numFmtId="0" fontId="0" fillId="0" borderId="9" xfId="0" applyBorder="1"/>
    <xf numFmtId="4" fontId="24" fillId="0" borderId="68" xfId="0" applyNumberFormat="1" applyFont="1" applyBorder="1" applyAlignment="1">
      <alignment horizontal="right" vertical="center"/>
    </xf>
    <xf numFmtId="0" fontId="0" fillId="0" borderId="33" xfId="0" applyFill="1" applyBorder="1"/>
    <xf numFmtId="0" fontId="10" fillId="0" borderId="10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0" fillId="0" borderId="9" xfId="0" applyBorder="1"/>
    <xf numFmtId="0" fontId="0" fillId="0" borderId="2" xfId="0" applyBorder="1"/>
    <xf numFmtId="4" fontId="0" fillId="0" borderId="22" xfId="0" applyNumberFormat="1" applyFill="1" applyBorder="1"/>
    <xf numFmtId="0" fontId="0" fillId="2" borderId="25" xfId="0" applyFill="1" applyBorder="1"/>
    <xf numFmtId="0" fontId="0" fillId="2" borderId="10" xfId="0" applyFill="1" applyBorder="1"/>
    <xf numFmtId="0" fontId="0" fillId="0" borderId="25" xfId="0" applyBorder="1" applyAlignment="1">
      <alignment horizontal="center" vertical="top"/>
    </xf>
    <xf numFmtId="0" fontId="10" fillId="0" borderId="26" xfId="0" applyFont="1" applyBorder="1" applyAlignment="1"/>
    <xf numFmtId="0" fontId="0" fillId="0" borderId="25" xfId="0" applyBorder="1" applyAlignment="1"/>
    <xf numFmtId="0" fontId="10" fillId="0" borderId="25" xfId="0" applyFont="1" applyBorder="1" applyAlignment="1"/>
    <xf numFmtId="0" fontId="0" fillId="0" borderId="10" xfId="0" applyBorder="1" applyAlignment="1">
      <alignment horizontal="center" vertical="top"/>
    </xf>
    <xf numFmtId="0" fontId="10" fillId="0" borderId="32" xfId="0" applyFont="1" applyBorder="1" applyAlignment="1"/>
    <xf numFmtId="0" fontId="10" fillId="0" borderId="32" xfId="0" applyFont="1" applyBorder="1"/>
    <xf numFmtId="4" fontId="24" fillId="0" borderId="33" xfId="0" applyNumberFormat="1" applyFont="1" applyBorder="1"/>
    <xf numFmtId="0" fontId="0" fillId="0" borderId="19" xfId="0" applyBorder="1" applyAlignment="1">
      <alignment horizontal="right"/>
    </xf>
    <xf numFmtId="4" fontId="0" fillId="0" borderId="104" xfId="0" applyNumberFormat="1" applyBorder="1" applyAlignment="1">
      <alignment horizontal="right"/>
    </xf>
    <xf numFmtId="4" fontId="0" fillId="0" borderId="105" xfId="0" applyNumberFormat="1" applyBorder="1" applyAlignment="1">
      <alignment horizontal="right"/>
    </xf>
    <xf numFmtId="0" fontId="0" fillId="0" borderId="66" xfId="0" applyBorder="1" applyAlignment="1">
      <alignment horizontal="center" vertical="top"/>
    </xf>
    <xf numFmtId="49" fontId="18" fillId="0" borderId="25" xfId="0" applyNumberFormat="1" applyFont="1" applyBorder="1" applyAlignment="1">
      <alignment horizontal="center" vertical="center" wrapText="1"/>
    </xf>
    <xf numFmtId="4" fontId="17" fillId="0" borderId="33" xfId="0" applyNumberFormat="1" applyFont="1" applyBorder="1"/>
    <xf numFmtId="4" fontId="0" fillId="0" borderId="13" xfId="0" applyNumberFormat="1" applyFill="1" applyBorder="1"/>
    <xf numFmtId="0" fontId="0" fillId="0" borderId="25" xfId="0" applyBorder="1" applyAlignment="1">
      <alignment horizontal="center" vertical="top"/>
    </xf>
    <xf numFmtId="0" fontId="10" fillId="0" borderId="26" xfId="0" applyFont="1" applyBorder="1" applyAlignment="1"/>
    <xf numFmtId="0" fontId="0" fillId="0" borderId="54" xfId="0" applyBorder="1" applyAlignment="1">
      <alignment horizontal="center" vertical="top"/>
    </xf>
    <xf numFmtId="0" fontId="0" fillId="0" borderId="48" xfId="0" applyBorder="1"/>
    <xf numFmtId="0" fontId="10" fillId="0" borderId="25" xfId="0" applyFont="1" applyBorder="1" applyAlignment="1"/>
    <xf numFmtId="0" fontId="0" fillId="0" borderId="6" xfId="0" applyBorder="1" applyAlignment="1">
      <alignment horizontal="center" vertical="top"/>
    </xf>
    <xf numFmtId="0" fontId="0" fillId="0" borderId="2" xfId="0" applyBorder="1" applyAlignment="1">
      <alignment horizontal="right"/>
    </xf>
    <xf numFmtId="0" fontId="0" fillId="0" borderId="23" xfId="0" applyFill="1" applyBorder="1" applyAlignment="1">
      <alignment horizontal="right"/>
    </xf>
    <xf numFmtId="0" fontId="21" fillId="2" borderId="54" xfId="2" applyFont="1" applyFill="1" applyBorder="1" applyAlignment="1">
      <alignment horizontal="right" wrapText="1"/>
    </xf>
    <xf numFmtId="4" fontId="17" fillId="0" borderId="64" xfId="0" applyNumberFormat="1" applyFont="1" applyBorder="1"/>
    <xf numFmtId="0" fontId="21" fillId="2" borderId="86" xfId="2" applyFont="1" applyFill="1" applyBorder="1" applyAlignment="1">
      <alignment horizontal="right" wrapText="1"/>
    </xf>
    <xf numFmtId="49" fontId="21" fillId="2" borderId="86" xfId="2" applyNumberFormat="1" applyFont="1" applyFill="1" applyBorder="1" applyAlignment="1">
      <alignment vertical="top" wrapText="1"/>
    </xf>
    <xf numFmtId="0" fontId="0" fillId="0" borderId="43" xfId="0" applyFill="1" applyBorder="1" applyAlignment="1">
      <alignment horizontal="left"/>
    </xf>
    <xf numFmtId="0" fontId="0" fillId="2" borderId="32" xfId="0" applyFill="1" applyBorder="1"/>
    <xf numFmtId="0" fontId="0" fillId="2" borderId="9" xfId="0" applyFill="1" applyBorder="1" applyAlignment="1">
      <alignment horizontal="right"/>
    </xf>
    <xf numFmtId="0" fontId="10" fillId="0" borderId="26" xfId="0" applyFont="1" applyBorder="1" applyAlignment="1">
      <alignment horizontal="center"/>
    </xf>
    <xf numFmtId="0" fontId="0" fillId="0" borderId="92" xfId="0" applyBorder="1"/>
    <xf numFmtId="0" fontId="0" fillId="0" borderId="65" xfId="0" applyBorder="1"/>
    <xf numFmtId="0" fontId="8" fillId="0" borderId="1" xfId="1" applyFont="1" applyBorder="1" applyAlignment="1">
      <alignment horizontal="center" vertical="center"/>
    </xf>
    <xf numFmtId="0" fontId="8" fillId="0" borderId="52" xfId="1" applyFont="1" applyBorder="1" applyAlignment="1">
      <alignment horizontal="center" vertical="center"/>
    </xf>
    <xf numFmtId="4" fontId="24" fillId="0" borderId="10" xfId="0" applyNumberFormat="1" applyFont="1" applyBorder="1"/>
    <xf numFmtId="0" fontId="8" fillId="0" borderId="66" xfId="1" applyFont="1" applyFill="1" applyBorder="1" applyAlignment="1">
      <alignment horizontal="center"/>
    </xf>
    <xf numFmtId="0" fontId="0" fillId="0" borderId="9" xfId="0" applyBorder="1"/>
    <xf numFmtId="0" fontId="0" fillId="0" borderId="53" xfId="0" applyFill="1" applyBorder="1" applyAlignment="1">
      <alignment vertical="top"/>
    </xf>
    <xf numFmtId="0" fontId="8" fillId="0" borderId="54" xfId="1" applyFont="1" applyBorder="1" applyAlignment="1">
      <alignment horizontal="center" wrapText="1"/>
    </xf>
    <xf numFmtId="0" fontId="0" fillId="0" borderId="9" xfId="0" applyBorder="1"/>
    <xf numFmtId="49" fontId="22" fillId="0" borderId="32" xfId="0" applyNumberFormat="1" applyFont="1" applyBorder="1" applyAlignment="1">
      <alignment horizontal="center" vertical="top" wrapText="1"/>
    </xf>
    <xf numFmtId="49" fontId="22" fillId="0" borderId="0" xfId="0" applyNumberFormat="1" applyFont="1" applyBorder="1" applyAlignment="1">
      <alignment horizontal="center" vertical="top" wrapText="1"/>
    </xf>
    <xf numFmtId="0" fontId="21" fillId="2" borderId="34" xfId="2" applyFont="1" applyFill="1" applyBorder="1" applyAlignment="1">
      <alignment horizontal="right" wrapText="1"/>
    </xf>
    <xf numFmtId="49" fontId="21" fillId="2" borderId="34" xfId="2" applyNumberFormat="1" applyFont="1" applyFill="1" applyBorder="1" applyAlignment="1">
      <alignment vertical="top" wrapText="1"/>
    </xf>
    <xf numFmtId="4" fontId="24" fillId="0" borderId="6" xfId="0" applyNumberFormat="1" applyFont="1" applyBorder="1" applyAlignment="1">
      <alignment horizontal="right" vertical="center"/>
    </xf>
    <xf numFmtId="4" fontId="24" fillId="0" borderId="0" xfId="0" applyNumberFormat="1" applyFont="1" applyBorder="1" applyAlignment="1">
      <alignment horizontal="right" vertical="center"/>
    </xf>
    <xf numFmtId="0" fontId="10" fillId="0" borderId="26" xfId="0" applyFont="1" applyBorder="1" applyAlignment="1">
      <alignment horizontal="center" vertical="top"/>
    </xf>
    <xf numFmtId="0" fontId="0" fillId="0" borderId="24" xfId="0" applyBorder="1" applyAlignment="1"/>
    <xf numFmtId="0" fontId="0" fillId="0" borderId="9" xfId="0" applyBorder="1"/>
    <xf numFmtId="0" fontId="10" fillId="0" borderId="6" xfId="0" applyFont="1" applyBorder="1" applyAlignment="1">
      <alignment horizontal="center"/>
    </xf>
    <xf numFmtId="0" fontId="10" fillId="0" borderId="34" xfId="0" applyFont="1" applyBorder="1" applyAlignment="1">
      <alignment horizontal="center"/>
    </xf>
    <xf numFmtId="0" fontId="0" fillId="0" borderId="65" xfId="0" applyBorder="1"/>
    <xf numFmtId="0" fontId="2" fillId="0" borderId="10" xfId="0" applyFont="1" applyBorder="1" applyAlignment="1">
      <alignment horizontal="center"/>
    </xf>
    <xf numFmtId="0" fontId="8" fillId="0" borderId="70" xfId="1" applyFont="1" applyFill="1" applyBorder="1" applyAlignment="1">
      <alignment horizontal="center"/>
    </xf>
    <xf numFmtId="0" fontId="8" fillId="0" borderId="38" xfId="1" applyFont="1" applyFill="1" applyBorder="1" applyAlignment="1">
      <alignment horizontal="center"/>
    </xf>
    <xf numFmtId="4" fontId="24" fillId="0" borderId="15" xfId="0" applyNumberFormat="1" applyFont="1" applyFill="1" applyBorder="1"/>
    <xf numFmtId="4" fontId="24" fillId="0" borderId="15" xfId="0" applyNumberFormat="1" applyFont="1" applyBorder="1" applyAlignment="1">
      <alignment horizontal="right" vertical="center"/>
    </xf>
    <xf numFmtId="0" fontId="0" fillId="0" borderId="102" xfId="0" applyFill="1" applyBorder="1"/>
    <xf numFmtId="4" fontId="27" fillId="0" borderId="15" xfId="0" applyNumberFormat="1" applyFont="1" applyBorder="1"/>
    <xf numFmtId="4" fontId="2" fillId="0" borderId="26" xfId="0" applyNumberFormat="1" applyFont="1" applyBorder="1"/>
    <xf numFmtId="0" fontId="21" fillId="2" borderId="54" xfId="2" applyFont="1" applyFill="1" applyBorder="1" applyAlignment="1">
      <alignment horizontal="center"/>
    </xf>
    <xf numFmtId="0" fontId="0" fillId="0" borderId="16" xfId="0" applyFill="1" applyBorder="1" applyAlignment="1">
      <alignment horizontal="left"/>
    </xf>
    <xf numFmtId="0" fontId="0" fillId="0" borderId="5" xfId="0" applyFill="1" applyBorder="1" applyAlignment="1">
      <alignment horizontal="right"/>
    </xf>
    <xf numFmtId="4" fontId="0" fillId="0" borderId="5" xfId="0" applyNumberFormat="1" applyFill="1" applyBorder="1"/>
    <xf numFmtId="4" fontId="17" fillId="0" borderId="54" xfId="0" applyNumberFormat="1" applyFont="1" applyBorder="1"/>
    <xf numFmtId="0" fontId="21" fillId="2" borderId="25" xfId="2" applyFont="1" applyFill="1" applyBorder="1" applyAlignment="1">
      <alignment horizontal="right" wrapText="1"/>
    </xf>
    <xf numFmtId="4" fontId="0" fillId="0" borderId="40" xfId="0" applyNumberFormat="1" applyFill="1" applyBorder="1"/>
    <xf numFmtId="0" fontId="0" fillId="0" borderId="0" xfId="0" applyFill="1" applyBorder="1" applyAlignment="1">
      <alignment horizontal="right"/>
    </xf>
    <xf numFmtId="0" fontId="0" fillId="0" borderId="9" xfId="0" applyBorder="1"/>
    <xf numFmtId="0" fontId="0" fillId="2" borderId="39" xfId="0" applyFill="1" applyBorder="1"/>
    <xf numFmtId="0" fontId="0" fillId="0" borderId="39" xfId="0" applyBorder="1" applyAlignment="1">
      <alignment vertical="top"/>
    </xf>
    <xf numFmtId="0" fontId="10" fillId="0" borderId="10" xfId="0" applyFont="1" applyBorder="1" applyAlignment="1">
      <alignment horizontal="center"/>
    </xf>
    <xf numFmtId="0" fontId="10" fillId="0" borderId="26" xfId="0" applyFont="1" applyBorder="1" applyAlignment="1">
      <alignment horizontal="center"/>
    </xf>
    <xf numFmtId="0" fontId="10" fillId="0" borderId="8" xfId="0" applyFont="1" applyBorder="1" applyAlignment="1">
      <alignment vertical="top"/>
    </xf>
    <xf numFmtId="0" fontId="10" fillId="0" borderId="6" xfId="0" applyFont="1" applyBorder="1" applyAlignment="1">
      <alignment horizontal="center"/>
    </xf>
    <xf numFmtId="0" fontId="10" fillId="0" borderId="51" xfId="0" applyFont="1" applyBorder="1" applyAlignment="1">
      <alignment vertical="top"/>
    </xf>
    <xf numFmtId="0" fontId="0" fillId="0" borderId="39" xfId="0" applyFill="1" applyBorder="1" applyAlignment="1">
      <alignment vertical="top"/>
    </xf>
    <xf numFmtId="0" fontId="0" fillId="0" borderId="16" xfId="0" applyBorder="1" applyAlignment="1"/>
    <xf numFmtId="49" fontId="22" fillId="0" borderId="26" xfId="0" applyNumberFormat="1" applyFont="1" applyBorder="1" applyAlignment="1">
      <alignment vertical="top" wrapText="1"/>
    </xf>
    <xf numFmtId="0" fontId="0" fillId="0" borderId="9" xfId="0" applyBorder="1"/>
    <xf numFmtId="0" fontId="10" fillId="0" borderId="17" xfId="0" applyFont="1" applyBorder="1" applyAlignment="1">
      <alignment horizontal="center"/>
    </xf>
    <xf numFmtId="0" fontId="0" fillId="0" borderId="1" xfId="0" applyFill="1" applyBorder="1"/>
    <xf numFmtId="0" fontId="0" fillId="0" borderId="55" xfId="0" applyBorder="1" applyAlignment="1"/>
    <xf numFmtId="0" fontId="0" fillId="0" borderId="43" xfId="0" applyBorder="1" applyAlignment="1"/>
    <xf numFmtId="0" fontId="0" fillId="2" borderId="34" xfId="0" applyFill="1" applyBorder="1"/>
    <xf numFmtId="0" fontId="15" fillId="0" borderId="54" xfId="0" applyFont="1" applyBorder="1" applyAlignment="1">
      <alignment vertical="top"/>
    </xf>
    <xf numFmtId="0" fontId="0" fillId="0" borderId="24" xfId="0" applyBorder="1" applyAlignment="1">
      <alignment vertical="top"/>
    </xf>
    <xf numFmtId="0" fontId="0" fillId="0" borderId="65" xfId="0" applyBorder="1"/>
    <xf numFmtId="4" fontId="0" fillId="0" borderId="42" xfId="0" applyNumberFormat="1" applyFill="1" applyBorder="1"/>
    <xf numFmtId="0" fontId="22" fillId="0" borderId="23" xfId="0" applyFont="1" applyBorder="1" applyAlignment="1">
      <alignment horizontal="center"/>
    </xf>
    <xf numFmtId="4" fontId="0" fillId="0" borderId="33" xfId="0" applyNumberFormat="1" applyFill="1" applyBorder="1"/>
    <xf numFmtId="0" fontId="0" fillId="0" borderId="27" xfId="0" applyBorder="1" applyAlignment="1"/>
    <xf numFmtId="4" fontId="0" fillId="0" borderId="35" xfId="0" applyNumberFormat="1" applyFill="1" applyBorder="1"/>
    <xf numFmtId="4" fontId="0" fillId="0" borderId="24" xfId="0" applyNumberFormat="1" applyFill="1" applyBorder="1"/>
    <xf numFmtId="0" fontId="0" fillId="0" borderId="40" xfId="0" applyBorder="1" applyAlignment="1"/>
    <xf numFmtId="49" fontId="16" fillId="0" borderId="0" xfId="0" applyNumberFormat="1" applyFont="1" applyBorder="1" applyAlignment="1">
      <alignment vertical="top" wrapText="1"/>
    </xf>
    <xf numFmtId="0" fontId="8" fillId="0" borderId="0" xfId="1" applyFont="1" applyBorder="1" applyAlignment="1">
      <alignment horizontal="right"/>
    </xf>
    <xf numFmtId="49" fontId="22" fillId="0" borderId="25" xfId="0" applyNumberFormat="1" applyFont="1" applyBorder="1" applyAlignment="1">
      <alignment horizontal="center" vertical="top" wrapText="1"/>
    </xf>
    <xf numFmtId="49" fontId="23" fillId="0" borderId="8" xfId="0" applyNumberFormat="1" applyFont="1" applyBorder="1" applyAlignment="1">
      <alignment vertical="top" wrapText="1"/>
    </xf>
    <xf numFmtId="49" fontId="23" fillId="0" borderId="20" xfId="0" applyNumberFormat="1" applyFont="1" applyBorder="1" applyAlignment="1">
      <alignment vertical="top" wrapText="1"/>
    </xf>
    <xf numFmtId="49" fontId="23" fillId="0" borderId="4" xfId="0" applyNumberFormat="1" applyFont="1" applyBorder="1" applyAlignment="1">
      <alignment vertical="top" wrapText="1"/>
    </xf>
    <xf numFmtId="0" fontId="0" fillId="0" borderId="65" xfId="0" applyBorder="1"/>
    <xf numFmtId="0" fontId="0" fillId="0" borderId="58" xfId="0" applyFill="1" applyBorder="1"/>
    <xf numFmtId="0" fontId="0" fillId="0" borderId="19" xfId="0" applyBorder="1"/>
    <xf numFmtId="0" fontId="21" fillId="2" borderId="25" xfId="2" applyFont="1" applyFill="1" applyBorder="1" applyAlignment="1">
      <alignment vertical="top"/>
    </xf>
    <xf numFmtId="0" fontId="0" fillId="0" borderId="3" xfId="0" applyBorder="1" applyAlignment="1">
      <alignment horizontal="right"/>
    </xf>
    <xf numFmtId="0" fontId="0" fillId="0" borderId="18" xfId="0" applyBorder="1"/>
    <xf numFmtId="0" fontId="10" fillId="0" borderId="25" xfId="0" applyFont="1" applyBorder="1" applyAlignment="1"/>
    <xf numFmtId="0" fontId="0" fillId="0" borderId="17" xfId="0" applyBorder="1" applyAlignment="1">
      <alignment horizontal="center" vertical="top"/>
    </xf>
    <xf numFmtId="0" fontId="10" fillId="0" borderId="0" xfId="0" applyFont="1" applyBorder="1" applyAlignment="1"/>
    <xf numFmtId="0" fontId="0" fillId="0" borderId="66" xfId="0" applyFill="1" applyBorder="1" applyAlignment="1">
      <alignment horizontal="right"/>
    </xf>
    <xf numFmtId="0" fontId="21" fillId="2" borderId="26" xfId="2" applyFont="1" applyFill="1" applyBorder="1" applyAlignment="1">
      <alignment vertical="top"/>
    </xf>
    <xf numFmtId="0" fontId="21" fillId="2" borderId="73" xfId="2" applyFont="1" applyFill="1" applyBorder="1"/>
    <xf numFmtId="0" fontId="21" fillId="2" borderId="10" xfId="2" applyFont="1" applyFill="1" applyBorder="1" applyAlignment="1">
      <alignment vertical="top"/>
    </xf>
    <xf numFmtId="0" fontId="21" fillId="2" borderId="17" xfId="2" applyFont="1" applyFill="1" applyBorder="1" applyAlignment="1">
      <alignment vertical="top"/>
    </xf>
    <xf numFmtId="0" fontId="21" fillId="2" borderId="6" xfId="2" applyFont="1" applyFill="1" applyBorder="1" applyAlignment="1">
      <alignment vertical="top"/>
    </xf>
    <xf numFmtId="49" fontId="21" fillId="2" borderId="106" xfId="2" applyNumberFormat="1" applyFont="1" applyFill="1" applyBorder="1"/>
    <xf numFmtId="0" fontId="21" fillId="2" borderId="72" xfId="2" applyFont="1" applyFill="1" applyBorder="1" applyAlignment="1">
      <alignment vertical="top"/>
    </xf>
    <xf numFmtId="0" fontId="21" fillId="2" borderId="12" xfId="2" applyFont="1" applyFill="1" applyBorder="1" applyAlignment="1">
      <alignment vertical="top"/>
    </xf>
    <xf numFmtId="0" fontId="21" fillId="2" borderId="30" xfId="2" applyFont="1" applyFill="1" applyBorder="1" applyAlignment="1">
      <alignment vertical="top"/>
    </xf>
    <xf numFmtId="0" fontId="0" fillId="0" borderId="25" xfId="0" applyBorder="1" applyAlignment="1">
      <alignment vertical="top"/>
    </xf>
    <xf numFmtId="0" fontId="0" fillId="0" borderId="9" xfId="0" applyBorder="1"/>
    <xf numFmtId="4" fontId="0" fillId="0" borderId="9" xfId="0" applyNumberFormat="1" applyFont="1" applyBorder="1"/>
    <xf numFmtId="0" fontId="8" fillId="0" borderId="54" xfId="1" applyFont="1" applyBorder="1" applyAlignment="1">
      <alignment vertical="top"/>
    </xf>
    <xf numFmtId="0" fontId="0" fillId="0" borderId="65" xfId="0" applyBorder="1"/>
    <xf numFmtId="0" fontId="8" fillId="0" borderId="34" xfId="1" applyFont="1" applyBorder="1" applyAlignment="1">
      <alignment horizontal="right"/>
    </xf>
    <xf numFmtId="0" fontId="0" fillId="0" borderId="52" xfId="0" applyFill="1" applyBorder="1"/>
    <xf numFmtId="0" fontId="0" fillId="0" borderId="20" xfId="0" applyFill="1" applyBorder="1"/>
    <xf numFmtId="0" fontId="0" fillId="0" borderId="25" xfId="0" applyBorder="1" applyAlignment="1">
      <alignment horizontal="center" vertical="top"/>
    </xf>
    <xf numFmtId="0" fontId="0" fillId="0" borderId="57" xfId="0" applyBorder="1"/>
    <xf numFmtId="0" fontId="0" fillId="0" borderId="9" xfId="0" applyBorder="1"/>
    <xf numFmtId="0" fontId="14" fillId="0" borderId="26" xfId="0" applyFont="1" applyBorder="1" applyAlignment="1">
      <alignment horizontal="right" vertical="top" wrapText="1"/>
    </xf>
    <xf numFmtId="0" fontId="10" fillId="0" borderId="25" xfId="0" applyFont="1" applyBorder="1" applyAlignment="1"/>
    <xf numFmtId="49" fontId="23" fillId="0" borderId="33" xfId="0" applyNumberFormat="1" applyFont="1" applyBorder="1" applyAlignment="1">
      <alignment vertical="top" wrapText="1"/>
    </xf>
    <xf numFmtId="0" fontId="0" fillId="0" borderId="57" xfId="0" applyFill="1" applyBorder="1" applyAlignment="1">
      <alignment vertical="top"/>
    </xf>
    <xf numFmtId="49" fontId="22" fillId="0" borderId="54" xfId="0" applyNumberFormat="1" applyFont="1" applyBorder="1" applyAlignment="1">
      <alignment horizontal="center" vertical="top" wrapText="1"/>
    </xf>
    <xf numFmtId="49" fontId="23" fillId="0" borderId="42" xfId="0" applyNumberFormat="1" applyFont="1" applyBorder="1" applyAlignment="1">
      <alignment vertical="top" wrapText="1"/>
    </xf>
    <xf numFmtId="49" fontId="22" fillId="0" borderId="33" xfId="0" applyNumberFormat="1" applyFont="1" applyBorder="1" applyAlignment="1">
      <alignment vertical="top" wrapText="1"/>
    </xf>
    <xf numFmtId="4" fontId="0" fillId="0" borderId="2" xfId="0" applyNumberFormat="1" applyBorder="1"/>
    <xf numFmtId="0" fontId="28" fillId="0" borderId="54" xfId="1" applyFont="1" applyBorder="1" applyAlignment="1">
      <alignment horizontal="center"/>
    </xf>
    <xf numFmtId="0" fontId="0" fillId="0" borderId="57" xfId="0" applyBorder="1"/>
    <xf numFmtId="0" fontId="0" fillId="0" borderId="9" xfId="0" applyBorder="1"/>
    <xf numFmtId="0" fontId="0" fillId="2" borderId="0" xfId="0" applyFill="1" applyBorder="1"/>
    <xf numFmtId="0" fontId="8" fillId="2" borderId="25" xfId="1" applyFont="1" applyFill="1" applyBorder="1" applyAlignment="1"/>
    <xf numFmtId="0" fontId="0" fillId="0" borderId="57" xfId="0" applyBorder="1"/>
    <xf numFmtId="0" fontId="0" fillId="0" borderId="25" xfId="0" applyBorder="1" applyAlignment="1">
      <alignment vertical="top"/>
    </xf>
    <xf numFmtId="0" fontId="0" fillId="0" borderId="57" xfId="0" applyBorder="1"/>
    <xf numFmtId="0" fontId="0" fillId="0" borderId="41" xfId="0" applyBorder="1"/>
    <xf numFmtId="0" fontId="0" fillId="2" borderId="17" xfId="0" applyFill="1" applyBorder="1"/>
    <xf numFmtId="0" fontId="0" fillId="2" borderId="57" xfId="0" applyFill="1" applyBorder="1" applyAlignment="1">
      <alignment vertical="top"/>
    </xf>
    <xf numFmtId="49" fontId="22" fillId="0" borderId="26" xfId="0" applyNumberFormat="1" applyFont="1" applyBorder="1" applyAlignment="1">
      <alignment horizontal="center" vertical="top" wrapText="1"/>
    </xf>
    <xf numFmtId="49" fontId="22" fillId="0" borderId="54" xfId="0" applyNumberFormat="1" applyFont="1" applyBorder="1" applyAlignment="1">
      <alignment horizontal="center" vertical="top"/>
    </xf>
    <xf numFmtId="49" fontId="22" fillId="0" borderId="26" xfId="0" applyNumberFormat="1" applyFont="1" applyBorder="1" applyAlignment="1">
      <alignment horizontal="center" vertical="center" wrapText="1"/>
    </xf>
    <xf numFmtId="0" fontId="0" fillId="2" borderId="57" xfId="0" applyFill="1" applyBorder="1" applyAlignment="1"/>
    <xf numFmtId="49" fontId="22" fillId="0" borderId="25" xfId="0" applyNumberFormat="1" applyFont="1" applyBorder="1" applyAlignment="1">
      <alignment horizontal="center" vertical="top"/>
    </xf>
    <xf numFmtId="49" fontId="23" fillId="0" borderId="26" xfId="0" applyNumberFormat="1" applyFont="1" applyBorder="1" applyAlignment="1">
      <alignment horizontal="center" wrapText="1"/>
    </xf>
    <xf numFmtId="49" fontId="23" fillId="0" borderId="54" xfId="0" applyNumberFormat="1" applyFont="1" applyBorder="1" applyAlignment="1">
      <alignment horizontal="center" wrapText="1"/>
    </xf>
    <xf numFmtId="49" fontId="22" fillId="0" borderId="26" xfId="0" applyNumberFormat="1" applyFont="1" applyBorder="1" applyAlignment="1">
      <alignment horizontal="center" wrapText="1"/>
    </xf>
    <xf numFmtId="49" fontId="22" fillId="0" borderId="25" xfId="0" applyNumberFormat="1" applyFont="1" applyBorder="1" applyAlignment="1">
      <alignment horizontal="center"/>
    </xf>
    <xf numFmtId="0" fontId="15" fillId="0" borderId="25" xfId="0" applyFont="1" applyBorder="1" applyAlignment="1">
      <alignment horizontal="center" wrapText="1"/>
    </xf>
    <xf numFmtId="49" fontId="23" fillId="0" borderId="26" xfId="0" applyNumberFormat="1" applyFont="1" applyBorder="1" applyAlignment="1">
      <alignment horizontal="center"/>
    </xf>
    <xf numFmtId="49" fontId="23" fillId="0" borderId="54" xfId="0" applyNumberFormat="1" applyFont="1" applyBorder="1" applyAlignment="1">
      <alignment horizontal="center"/>
    </xf>
    <xf numFmtId="49" fontId="22" fillId="0" borderId="54" xfId="0" applyNumberFormat="1" applyFont="1" applyBorder="1" applyAlignment="1">
      <alignment horizontal="center" wrapText="1"/>
    </xf>
    <xf numFmtId="0" fontId="0" fillId="0" borderId="36" xfId="0" applyFill="1" applyBorder="1"/>
    <xf numFmtId="0" fontId="0" fillId="0" borderId="57" xfId="0" applyFill="1" applyBorder="1" applyAlignment="1">
      <alignment horizontal="left"/>
    </xf>
    <xf numFmtId="0" fontId="0" fillId="2" borderId="39" xfId="0" applyFill="1" applyBorder="1" applyAlignment="1">
      <alignment vertical="top"/>
    </xf>
    <xf numFmtId="0" fontId="0" fillId="0" borderId="26" xfId="0" applyBorder="1" applyAlignment="1">
      <alignment vertical="top"/>
    </xf>
    <xf numFmtId="0" fontId="0" fillId="0" borderId="57" xfId="0" applyBorder="1"/>
    <xf numFmtId="0" fontId="0" fillId="0" borderId="9" xfId="0" applyBorder="1"/>
    <xf numFmtId="0" fontId="0" fillId="0" borderId="26" xfId="0" applyBorder="1" applyAlignment="1">
      <alignment vertical="top"/>
    </xf>
    <xf numFmtId="0" fontId="0" fillId="0" borderId="67" xfId="0" applyFill="1" applyBorder="1" applyAlignment="1">
      <alignment vertical="top"/>
    </xf>
    <xf numFmtId="0" fontId="0" fillId="0" borderId="92" xfId="0" applyBorder="1" applyAlignment="1">
      <alignment horizontal="right"/>
    </xf>
    <xf numFmtId="0" fontId="0" fillId="0" borderId="68" xfId="0" applyFill="1" applyBorder="1" applyAlignment="1">
      <alignment horizontal="left"/>
    </xf>
    <xf numFmtId="0" fontId="0" fillId="0" borderId="9" xfId="0" applyFont="1" applyFill="1" applyBorder="1"/>
    <xf numFmtId="0" fontId="0" fillId="2" borderId="68" xfId="0" applyFill="1" applyBorder="1" applyAlignment="1"/>
    <xf numFmtId="0" fontId="0" fillId="0" borderId="37" xfId="0" applyFill="1" applyBorder="1"/>
    <xf numFmtId="0" fontId="21" fillId="2" borderId="54" xfId="2" applyFont="1" applyFill="1" applyBorder="1" applyAlignment="1">
      <alignment vertical="top"/>
    </xf>
    <xf numFmtId="0" fontId="10" fillId="0" borderId="42" xfId="0" applyFont="1" applyBorder="1" applyAlignment="1">
      <alignment vertical="top"/>
    </xf>
    <xf numFmtId="0" fontId="21" fillId="2" borderId="0" xfId="2" applyFont="1" applyFill="1" applyBorder="1" applyAlignment="1">
      <alignment vertical="top"/>
    </xf>
    <xf numFmtId="0" fontId="19" fillId="0" borderId="44" xfId="0" applyFont="1" applyFill="1" applyBorder="1"/>
    <xf numFmtId="0" fontId="29" fillId="0" borderId="0" xfId="0" applyFont="1"/>
    <xf numFmtId="0" fontId="30" fillId="0" borderId="0" xfId="0" applyFont="1"/>
    <xf numFmtId="0" fontId="31" fillId="0" borderId="0" xfId="0" applyFont="1"/>
    <xf numFmtId="0" fontId="29" fillId="0" borderId="0" xfId="0" applyFont="1" applyAlignment="1">
      <alignment horizontal="center"/>
    </xf>
    <xf numFmtId="0" fontId="32" fillId="0" borderId="0" xfId="0" applyFont="1"/>
    <xf numFmtId="0" fontId="33" fillId="0" borderId="0" xfId="0" applyFont="1"/>
    <xf numFmtId="0" fontId="0" fillId="0" borderId="59" xfId="0" applyFill="1" applyBorder="1" applyAlignment="1">
      <alignment vertical="top"/>
    </xf>
    <xf numFmtId="0" fontId="0" fillId="2" borderId="53" xfId="0" applyFill="1" applyBorder="1" applyAlignment="1">
      <alignment vertical="top"/>
    </xf>
    <xf numFmtId="0" fontId="0" fillId="2" borderId="59" xfId="0" applyFill="1" applyBorder="1" applyAlignment="1">
      <alignment vertical="top"/>
    </xf>
    <xf numFmtId="0" fontId="0" fillId="2" borderId="12" xfId="0" applyFill="1" applyBorder="1" applyAlignment="1">
      <alignment vertical="top"/>
    </xf>
    <xf numFmtId="0" fontId="10" fillId="0" borderId="32" xfId="0" applyFont="1" applyBorder="1" applyAlignment="1">
      <alignment horizontal="center"/>
    </xf>
    <xf numFmtId="49" fontId="22" fillId="0" borderId="26" xfId="0" applyNumberFormat="1" applyFont="1" applyBorder="1" applyAlignment="1">
      <alignment vertical="top" wrapText="1"/>
    </xf>
    <xf numFmtId="49" fontId="22" fillId="0" borderId="25" xfId="0" applyNumberFormat="1" applyFont="1" applyBorder="1" applyAlignment="1">
      <alignment vertical="top" wrapText="1"/>
    </xf>
    <xf numFmtId="4" fontId="0" fillId="0" borderId="26" xfId="0" applyNumberFormat="1" applyBorder="1" applyAlignment="1">
      <alignment vertical="top"/>
    </xf>
    <xf numFmtId="0" fontId="0" fillId="0" borderId="25" xfId="0" applyBorder="1" applyAlignment="1">
      <alignment vertical="top"/>
    </xf>
    <xf numFmtId="0" fontId="0" fillId="0" borderId="54" xfId="0" applyBorder="1" applyAlignment="1">
      <alignment horizontal="center" vertical="top"/>
    </xf>
    <xf numFmtId="0" fontId="0" fillId="0" borderId="25" xfId="0" applyBorder="1" applyAlignment="1">
      <alignment horizontal="center" vertical="top"/>
    </xf>
    <xf numFmtId="14" fontId="10" fillId="0" borderId="21" xfId="0" applyNumberFormat="1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0" fillId="0" borderId="26" xfId="0" applyFont="1" applyBorder="1" applyAlignment="1">
      <alignment horizontal="center" vertical="top"/>
    </xf>
    <xf numFmtId="0" fontId="0" fillId="0" borderId="26" xfId="0" applyFill="1" applyBorder="1" applyAlignment="1">
      <alignment vertical="top"/>
    </xf>
    <xf numFmtId="0" fontId="0" fillId="0" borderId="10" xfId="0" applyFill="1" applyBorder="1" applyAlignment="1">
      <alignment horizontal="right" vertical="top"/>
    </xf>
    <xf numFmtId="0" fontId="0" fillId="0" borderId="6" xfId="0" applyBorder="1" applyAlignment="1">
      <alignment vertical="top"/>
    </xf>
    <xf numFmtId="0" fontId="10" fillId="0" borderId="26" xfId="0" applyFont="1" applyBorder="1" applyAlignment="1"/>
    <xf numFmtId="0" fontId="0" fillId="0" borderId="25" xfId="0" applyBorder="1" applyAlignment="1"/>
    <xf numFmtId="0" fontId="10" fillId="0" borderId="26" xfId="0" applyFont="1" applyBorder="1" applyAlignment="1">
      <alignment horizontal="center"/>
    </xf>
    <xf numFmtId="0" fontId="0" fillId="0" borderId="25" xfId="0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34" xfId="0" applyFont="1" applyBorder="1" applyAlignment="1">
      <alignment horizontal="center"/>
    </xf>
    <xf numFmtId="0" fontId="10" fillId="0" borderId="21" xfId="0" applyFont="1" applyBorder="1" applyAlignment="1">
      <alignment horizontal="center"/>
    </xf>
    <xf numFmtId="0" fontId="10" fillId="0" borderId="26" xfId="0" applyFont="1" applyBorder="1" applyAlignment="1">
      <alignment vertical="top"/>
    </xf>
    <xf numFmtId="0" fontId="10" fillId="0" borderId="25" xfId="0" applyFont="1" applyBorder="1" applyAlignment="1">
      <alignment vertical="top"/>
    </xf>
    <xf numFmtId="0" fontId="10" fillId="0" borderId="26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wrapText="1"/>
    </xf>
    <xf numFmtId="0" fontId="10" fillId="0" borderId="14" xfId="0" applyFont="1" applyBorder="1" applyAlignment="1">
      <alignment horizontal="center" wrapText="1"/>
    </xf>
    <xf numFmtId="0" fontId="10" fillId="0" borderId="26" xfId="0" applyFont="1" applyBorder="1" applyAlignment="1">
      <alignment horizontal="left" wrapText="1"/>
    </xf>
    <xf numFmtId="0" fontId="10" fillId="0" borderId="17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21" fillId="2" borderId="74" xfId="2" applyFont="1" applyFill="1" applyBorder="1" applyAlignment="1">
      <alignment horizontal="center" wrapText="1"/>
    </xf>
    <xf numFmtId="0" fontId="21" fillId="2" borderId="93" xfId="2" applyFont="1" applyFill="1" applyBorder="1" applyAlignment="1">
      <alignment horizontal="center"/>
    </xf>
    <xf numFmtId="0" fontId="21" fillId="2" borderId="75" xfId="2" applyFont="1" applyFill="1" applyBorder="1" applyAlignment="1">
      <alignment horizontal="center" wrapText="1"/>
    </xf>
    <xf numFmtId="0" fontId="10" fillId="0" borderId="54" xfId="0" applyFont="1" applyBorder="1" applyAlignment="1">
      <alignment vertical="top"/>
    </xf>
    <xf numFmtId="14" fontId="21" fillId="2" borderId="90" xfId="2" applyNumberFormat="1" applyFont="1" applyFill="1" applyBorder="1" applyAlignment="1">
      <alignment horizontal="center"/>
    </xf>
    <xf numFmtId="14" fontId="21" fillId="2" borderId="14" xfId="2" applyNumberFormat="1" applyFont="1" applyFill="1" applyBorder="1" applyAlignment="1">
      <alignment horizontal="center"/>
    </xf>
    <xf numFmtId="0" fontId="21" fillId="2" borderId="99" xfId="2" applyFont="1" applyFill="1" applyBorder="1" applyAlignment="1">
      <alignment horizontal="center" wrapText="1"/>
    </xf>
    <xf numFmtId="0" fontId="21" fillId="2" borderId="83" xfId="2" applyFont="1" applyFill="1" applyBorder="1" applyAlignment="1">
      <alignment horizontal="center" wrapText="1"/>
    </xf>
    <xf numFmtId="0" fontId="21" fillId="2" borderId="98" xfId="2" applyFont="1" applyFill="1" applyBorder="1" applyAlignment="1">
      <alignment horizontal="center" wrapText="1"/>
    </xf>
    <xf numFmtId="0" fontId="10" fillId="0" borderId="54" xfId="0" applyFont="1" applyBorder="1" applyAlignment="1">
      <alignment horizontal="center" vertical="center" wrapText="1"/>
    </xf>
    <xf numFmtId="49" fontId="17" fillId="2" borderId="87" xfId="2" applyNumberFormat="1" applyFont="1" applyFill="1" applyBorder="1" applyAlignment="1">
      <alignment vertical="top" wrapText="1"/>
    </xf>
    <xf numFmtId="49" fontId="17" fillId="2" borderId="76" xfId="2" applyNumberFormat="1" applyFont="1" applyFill="1" applyBorder="1" applyAlignment="1">
      <alignment vertical="top" wrapText="1"/>
    </xf>
    <xf numFmtId="0" fontId="17" fillId="2" borderId="75" xfId="2" applyFont="1" applyFill="1" applyBorder="1" applyAlignment="1">
      <alignment vertical="top" wrapText="1"/>
    </xf>
    <xf numFmtId="0" fontId="10" fillId="0" borderId="25" xfId="0" applyFont="1" applyBorder="1" applyAlignment="1">
      <alignment horizontal="left" wrapText="1"/>
    </xf>
    <xf numFmtId="0" fontId="21" fillId="2" borderId="74" xfId="2" applyFont="1" applyFill="1" applyBorder="1" applyAlignment="1">
      <alignment horizontal="center" vertical="top" wrapText="1"/>
    </xf>
    <xf numFmtId="0" fontId="21" fillId="2" borderId="87" xfId="2" applyFont="1" applyFill="1" applyBorder="1" applyAlignment="1">
      <alignment horizontal="center" vertical="top" wrapText="1"/>
    </xf>
    <xf numFmtId="0" fontId="21" fillId="2" borderId="76" xfId="2" applyFont="1" applyFill="1" applyBorder="1" applyAlignment="1">
      <alignment horizontal="center" vertical="top" wrapText="1"/>
    </xf>
    <xf numFmtId="0" fontId="21" fillId="2" borderId="75" xfId="2" applyFont="1" applyFill="1" applyBorder="1" applyAlignment="1">
      <alignment vertical="top"/>
    </xf>
    <xf numFmtId="0" fontId="21" fillId="2" borderId="77" xfId="2" applyFont="1" applyFill="1" applyBorder="1" applyAlignment="1">
      <alignment horizontal="center" wrapText="1"/>
    </xf>
    <xf numFmtId="0" fontId="21" fillId="2" borderId="91" xfId="2" applyFont="1" applyFill="1" applyBorder="1" applyAlignment="1">
      <alignment horizontal="center" wrapText="1"/>
    </xf>
    <xf numFmtId="0" fontId="21" fillId="2" borderId="78" xfId="2" applyFont="1" applyFill="1" applyBorder="1" applyAlignment="1">
      <alignment horizontal="center" wrapText="1"/>
    </xf>
    <xf numFmtId="0" fontId="21" fillId="2" borderId="90" xfId="2" applyFont="1" applyFill="1" applyBorder="1" applyAlignment="1">
      <alignment horizontal="center" wrapText="1"/>
    </xf>
    <xf numFmtId="0" fontId="21" fillId="2" borderId="93" xfId="2" applyFont="1" applyFill="1" applyBorder="1" applyAlignment="1">
      <alignment vertical="top"/>
    </xf>
    <xf numFmtId="0" fontId="2" fillId="0" borderId="26" xfId="0" applyFont="1" applyBorder="1" applyAlignment="1">
      <alignment horizontal="center" vertical="top"/>
    </xf>
    <xf numFmtId="0" fontId="2" fillId="0" borderId="25" xfId="0" applyFont="1" applyBorder="1" applyAlignment="1">
      <alignment horizontal="center" vertical="top"/>
    </xf>
    <xf numFmtId="0" fontId="0" fillId="0" borderId="32" xfId="0" applyFill="1" applyBorder="1" applyAlignment="1">
      <alignment horizontal="right" vertical="top"/>
    </xf>
    <xf numFmtId="0" fontId="0" fillId="0" borderId="34" xfId="0" applyBorder="1" applyAlignment="1">
      <alignment horizontal="right" vertical="top"/>
    </xf>
    <xf numFmtId="4" fontId="0" fillId="0" borderId="26" xfId="0" applyNumberFormat="1" applyFill="1" applyBorder="1" applyAlignment="1">
      <alignment vertical="top"/>
    </xf>
    <xf numFmtId="49" fontId="22" fillId="0" borderId="26" xfId="0" applyNumberFormat="1" applyFont="1" applyBorder="1" applyAlignment="1">
      <alignment horizontal="center" wrapText="1"/>
    </xf>
    <xf numFmtId="49" fontId="22" fillId="0" borderId="54" xfId="0" applyNumberFormat="1" applyFont="1" applyBorder="1" applyAlignment="1">
      <alignment horizontal="center" wrapText="1"/>
    </xf>
    <xf numFmtId="49" fontId="22" fillId="0" borderId="25" xfId="0" applyNumberFormat="1" applyFont="1" applyBorder="1" applyAlignment="1">
      <alignment horizontal="center" wrapText="1"/>
    </xf>
    <xf numFmtId="0" fontId="2" fillId="0" borderId="54" xfId="0" applyFont="1" applyBorder="1" applyAlignment="1">
      <alignment horizontal="center" vertical="top"/>
    </xf>
    <xf numFmtId="0" fontId="29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0" fontId="0" fillId="0" borderId="34" xfId="0" applyBorder="1" applyAlignment="1">
      <alignment horizontal="center" vertical="center"/>
    </xf>
    <xf numFmtId="49" fontId="23" fillId="0" borderId="33" xfId="0" applyNumberFormat="1" applyFont="1" applyBorder="1" applyAlignment="1">
      <alignment vertical="top" wrapText="1"/>
    </xf>
    <xf numFmtId="0" fontId="15" fillId="0" borderId="35" xfId="0" applyFont="1" applyBorder="1" applyAlignment="1">
      <alignment vertical="top" wrapText="1"/>
    </xf>
    <xf numFmtId="49" fontId="22" fillId="0" borderId="54" xfId="0" applyNumberFormat="1" applyFont="1" applyBorder="1" applyAlignment="1">
      <alignment vertical="top" wrapText="1"/>
    </xf>
    <xf numFmtId="0" fontId="7" fillId="0" borderId="54" xfId="1" applyFont="1" applyBorder="1" applyAlignment="1">
      <alignment horizontal="center" vertical="top"/>
    </xf>
    <xf numFmtId="49" fontId="16" fillId="0" borderId="42" xfId="0" applyNumberFormat="1" applyFont="1" applyBorder="1" applyAlignment="1">
      <alignment vertical="top" wrapText="1"/>
    </xf>
    <xf numFmtId="0" fontId="0" fillId="0" borderId="42" xfId="0" applyBorder="1" applyAlignment="1">
      <alignment vertical="top" wrapText="1"/>
    </xf>
    <xf numFmtId="14" fontId="10" fillId="0" borderId="41" xfId="0" applyNumberFormat="1" applyFont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10" fillId="0" borderId="57" xfId="0" applyFont="1" applyBorder="1" applyAlignment="1">
      <alignment horizontal="center" vertical="top"/>
    </xf>
    <xf numFmtId="0" fontId="0" fillId="0" borderId="57" xfId="0" applyBorder="1" applyAlignment="1">
      <alignment horizontal="center" vertical="top"/>
    </xf>
    <xf numFmtId="0" fontId="8" fillId="0" borderId="24" xfId="1" applyFont="1" applyBorder="1" applyAlignment="1">
      <alignment horizontal="center" wrapText="1"/>
    </xf>
    <xf numFmtId="0" fontId="0" fillId="0" borderId="27" xfId="0" applyBorder="1" applyAlignment="1">
      <alignment horizontal="center"/>
    </xf>
    <xf numFmtId="0" fontId="8" fillId="0" borderId="6" xfId="1" applyFont="1" applyBorder="1" applyAlignment="1">
      <alignment horizontal="center"/>
    </xf>
    <xf numFmtId="0" fontId="0" fillId="0" borderId="34" xfId="0" applyBorder="1" applyAlignment="1"/>
    <xf numFmtId="0" fontId="0" fillId="0" borderId="14" xfId="0" applyBorder="1" applyAlignment="1"/>
    <xf numFmtId="0" fontId="1" fillId="0" borderId="26" xfId="0" applyFont="1" applyBorder="1" applyAlignment="1">
      <alignment horizontal="center" vertical="center" wrapText="1"/>
    </xf>
    <xf numFmtId="0" fontId="3" fillId="0" borderId="5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49" fontId="23" fillId="0" borderId="26" xfId="0" applyNumberFormat="1" applyFont="1" applyBorder="1" applyAlignment="1">
      <alignment horizontal="center" vertical="top" wrapText="1"/>
    </xf>
    <xf numFmtId="49" fontId="23" fillId="0" borderId="54" xfId="0" applyNumberFormat="1" applyFont="1" applyBorder="1" applyAlignment="1">
      <alignment horizontal="center" vertical="top" wrapText="1"/>
    </xf>
    <xf numFmtId="0" fontId="15" fillId="0" borderId="25" xfId="0" applyFont="1" applyBorder="1" applyAlignment="1">
      <alignment horizontal="center" vertical="top" wrapText="1"/>
    </xf>
    <xf numFmtId="0" fontId="22" fillId="0" borderId="21" xfId="0" applyFont="1" applyBorder="1" applyAlignment="1">
      <alignment horizontal="center"/>
    </xf>
    <xf numFmtId="0" fontId="22" fillId="0" borderId="14" xfId="0" applyFont="1" applyBorder="1" applyAlignment="1">
      <alignment horizontal="center"/>
    </xf>
    <xf numFmtId="0" fontId="10" fillId="0" borderId="17" xfId="0" applyFont="1" applyBorder="1" applyAlignment="1">
      <alignment horizontal="center" wrapText="1"/>
    </xf>
    <xf numFmtId="0" fontId="10" fillId="0" borderId="34" xfId="0" applyFont="1" applyBorder="1" applyAlignment="1">
      <alignment horizontal="center" wrapText="1"/>
    </xf>
    <xf numFmtId="0" fontId="10" fillId="0" borderId="6" xfId="0" applyFont="1" applyBorder="1" applyAlignment="1">
      <alignment horizontal="center" wrapText="1"/>
    </xf>
    <xf numFmtId="49" fontId="23" fillId="0" borderId="23" xfId="0" applyNumberFormat="1" applyFont="1" applyBorder="1" applyAlignment="1">
      <alignment vertical="top" wrapText="1"/>
    </xf>
    <xf numFmtId="49" fontId="23" fillId="0" borderId="7" xfId="0" applyNumberFormat="1" applyFont="1" applyBorder="1" applyAlignment="1">
      <alignment vertical="top" wrapText="1"/>
    </xf>
    <xf numFmtId="0" fontId="15" fillId="0" borderId="7" xfId="0" applyFont="1" applyBorder="1" applyAlignment="1">
      <alignment vertical="top"/>
    </xf>
    <xf numFmtId="49" fontId="23" fillId="0" borderId="26" xfId="0" applyNumberFormat="1" applyFont="1" applyBorder="1" applyAlignment="1">
      <alignment vertical="top" wrapText="1"/>
    </xf>
    <xf numFmtId="0" fontId="15" fillId="0" borderId="54" xfId="0" applyFont="1" applyBorder="1" applyAlignment="1">
      <alignment vertical="top"/>
    </xf>
  </cellXfs>
  <cellStyles count="3">
    <cellStyle name="Calculation" xfId="2" builtinId="2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P58"/>
  <sheetViews>
    <sheetView workbookViewId="0">
      <selection activeCell="A11" sqref="A11:XFD12"/>
    </sheetView>
  </sheetViews>
  <sheetFormatPr defaultRowHeight="15" x14ac:dyDescent="0.25"/>
  <cols>
    <col min="1" max="1" width="3.140625" customWidth="1"/>
    <col min="2" max="2" width="18.5703125" customWidth="1"/>
    <col min="3" max="3" width="15.140625" customWidth="1"/>
    <col min="4" max="4" width="12.85546875" customWidth="1"/>
    <col min="5" max="5" width="16.5703125" customWidth="1"/>
    <col min="6" max="6" width="8.140625" customWidth="1"/>
    <col min="7" max="7" width="23.28515625" customWidth="1"/>
    <col min="8" max="8" width="12.5703125" customWidth="1"/>
    <col min="9" max="9" width="12.140625" hidden="1" customWidth="1"/>
    <col min="10" max="10" width="12.28515625" hidden="1" customWidth="1"/>
  </cols>
  <sheetData>
    <row r="6" spans="1:10" x14ac:dyDescent="0.25">
      <c r="A6" s="141"/>
      <c r="B6" s="141"/>
      <c r="C6" s="141"/>
      <c r="D6" s="141" t="s">
        <v>115</v>
      </c>
      <c r="E6" s="141"/>
      <c r="F6" s="141"/>
      <c r="G6" s="141"/>
      <c r="H6" s="141"/>
    </row>
    <row r="7" spans="1:10" x14ac:dyDescent="0.25">
      <c r="A7" s="141"/>
      <c r="B7" s="141"/>
      <c r="C7" s="141"/>
      <c r="D7" s="141"/>
      <c r="E7" s="141"/>
      <c r="F7" s="141"/>
      <c r="G7" s="141" t="s">
        <v>58</v>
      </c>
      <c r="H7" s="141"/>
    </row>
    <row r="8" spans="1:10" ht="15.75" thickBot="1" x14ac:dyDescent="0.3">
      <c r="A8" s="140"/>
      <c r="B8" s="140"/>
      <c r="C8" s="140"/>
      <c r="D8" s="140"/>
      <c r="E8" s="140"/>
      <c r="F8" s="140"/>
      <c r="G8" s="140"/>
      <c r="H8" s="140"/>
    </row>
    <row r="9" spans="1:10" x14ac:dyDescent="0.25">
      <c r="A9" s="131" t="s">
        <v>0</v>
      </c>
      <c r="B9" s="131" t="s">
        <v>1</v>
      </c>
      <c r="C9" s="650" t="s">
        <v>22</v>
      </c>
      <c r="D9" s="131" t="s">
        <v>2</v>
      </c>
      <c r="E9" s="131" t="s">
        <v>3</v>
      </c>
      <c r="F9" s="131" t="s">
        <v>11</v>
      </c>
      <c r="G9" s="228" t="s">
        <v>4</v>
      </c>
      <c r="H9" s="650" t="s">
        <v>46</v>
      </c>
      <c r="I9" s="75" t="s">
        <v>48</v>
      </c>
      <c r="J9" s="75" t="s">
        <v>59</v>
      </c>
    </row>
    <row r="10" spans="1:10" ht="15.75" thickBot="1" x14ac:dyDescent="0.3">
      <c r="A10" s="132" t="s">
        <v>5</v>
      </c>
      <c r="B10" s="132"/>
      <c r="C10" s="651"/>
      <c r="D10" s="132"/>
      <c r="E10" s="132" t="s">
        <v>6</v>
      </c>
      <c r="F10" s="132" t="s">
        <v>13</v>
      </c>
      <c r="G10" s="229" t="s">
        <v>7</v>
      </c>
      <c r="H10" s="652"/>
      <c r="I10" s="66" t="s">
        <v>47</v>
      </c>
      <c r="J10" s="66" t="s">
        <v>60</v>
      </c>
    </row>
    <row r="11" spans="1:10" ht="15.75" hidden="1" thickBot="1" x14ac:dyDescent="0.3">
      <c r="A11" s="542">
        <v>1</v>
      </c>
      <c r="B11" s="647" t="s">
        <v>82</v>
      </c>
      <c r="C11" s="75"/>
      <c r="D11" s="75"/>
      <c r="E11" s="75"/>
      <c r="F11" s="533"/>
      <c r="G11" s="594"/>
      <c r="H11" s="606"/>
      <c r="I11" s="195"/>
      <c r="J11" s="78"/>
    </row>
    <row r="12" spans="1:10" ht="15.75" hidden="1" thickBot="1" x14ac:dyDescent="0.3">
      <c r="A12" s="535"/>
      <c r="B12" s="663"/>
      <c r="C12" s="66"/>
      <c r="D12" s="20"/>
      <c r="E12" s="8"/>
      <c r="F12" s="97"/>
      <c r="G12" s="18"/>
      <c r="H12" s="149"/>
      <c r="I12" s="195"/>
      <c r="J12" s="78"/>
    </row>
    <row r="13" spans="1:10" ht="15.75" thickBot="1" x14ac:dyDescent="0.3">
      <c r="A13" s="609"/>
      <c r="B13" s="608"/>
      <c r="C13" s="639" t="s">
        <v>83</v>
      </c>
      <c r="D13" s="640"/>
      <c r="E13" s="640"/>
      <c r="F13" s="110"/>
      <c r="G13" s="47"/>
      <c r="H13" s="610">
        <f>SUM(H11:H12)</f>
        <v>0</v>
      </c>
      <c r="I13" s="195"/>
      <c r="J13" s="78"/>
    </row>
    <row r="14" spans="1:10" ht="15.75" thickBot="1" x14ac:dyDescent="0.3">
      <c r="A14" s="542">
        <v>1</v>
      </c>
      <c r="B14" s="642" t="s">
        <v>43</v>
      </c>
      <c r="C14" s="75" t="s">
        <v>102</v>
      </c>
      <c r="D14" s="15" t="s">
        <v>68</v>
      </c>
      <c r="E14" s="75" t="s">
        <v>124</v>
      </c>
      <c r="F14" s="126" t="s">
        <v>76</v>
      </c>
      <c r="G14" s="32" t="s">
        <v>129</v>
      </c>
      <c r="H14" s="37">
        <v>42297.599999999999</v>
      </c>
      <c r="I14" s="195"/>
      <c r="J14" s="78"/>
    </row>
    <row r="15" spans="1:10" ht="15.75" thickBot="1" x14ac:dyDescent="0.3">
      <c r="A15" s="607"/>
      <c r="B15" s="653"/>
      <c r="C15" s="66" t="s">
        <v>125</v>
      </c>
      <c r="D15" s="20"/>
      <c r="E15" s="66"/>
      <c r="F15" s="59"/>
      <c r="G15" s="44"/>
      <c r="H15" s="120"/>
      <c r="I15" s="195"/>
      <c r="J15" s="78"/>
    </row>
    <row r="16" spans="1:10" ht="15.75" hidden="1" customHeight="1" thickBot="1" x14ac:dyDescent="0.3">
      <c r="A16" s="535"/>
      <c r="B16" s="643"/>
      <c r="C16" s="537"/>
      <c r="D16" s="537"/>
      <c r="E16" s="537"/>
      <c r="F16" s="126"/>
      <c r="G16" s="32"/>
      <c r="H16" s="108"/>
      <c r="I16" s="211"/>
      <c r="J16" s="78">
        <f t="shared" ref="J16:J17" si="0">H16-I16</f>
        <v>0</v>
      </c>
    </row>
    <row r="17" spans="1:16" ht="15.75" hidden="1" thickBot="1" x14ac:dyDescent="0.3">
      <c r="A17" s="535"/>
      <c r="B17" s="341"/>
      <c r="C17" s="127"/>
      <c r="D17" s="127"/>
      <c r="E17" s="127"/>
      <c r="F17" s="227"/>
      <c r="G17" s="536"/>
      <c r="H17" s="57"/>
      <c r="I17" s="211"/>
      <c r="J17" s="78">
        <f t="shared" si="0"/>
        <v>0</v>
      </c>
    </row>
    <row r="18" spans="1:16" ht="15.75" thickBot="1" x14ac:dyDescent="0.3">
      <c r="A18" s="648" t="s">
        <v>44</v>
      </c>
      <c r="B18" s="649"/>
      <c r="C18" s="649"/>
      <c r="D18" s="649"/>
      <c r="E18" s="649"/>
      <c r="F18" s="649"/>
      <c r="G18" s="649"/>
      <c r="H18" s="312">
        <f>SUM(H11:H17)</f>
        <v>42297.599999999999</v>
      </c>
      <c r="I18" s="312">
        <f>SUM(I11:I17)</f>
        <v>0</v>
      </c>
      <c r="J18" s="312">
        <f>SUM(J11:J17)</f>
        <v>0</v>
      </c>
      <c r="M18" s="38"/>
    </row>
    <row r="19" spans="1:16" hidden="1" x14ac:dyDescent="0.25">
      <c r="A19" s="152">
        <v>1</v>
      </c>
      <c r="B19" s="154" t="s">
        <v>21</v>
      </c>
      <c r="C19" s="75"/>
      <c r="D19" s="15"/>
      <c r="E19" s="17"/>
      <c r="F19" s="142"/>
      <c r="G19" s="27"/>
      <c r="H19" s="59"/>
      <c r="I19" s="254"/>
      <c r="J19" s="185"/>
      <c r="N19" s="6"/>
      <c r="O19" s="6"/>
      <c r="P19" s="6"/>
    </row>
    <row r="20" spans="1:16" ht="15.75" hidden="1" thickBot="1" x14ac:dyDescent="0.3">
      <c r="A20" s="153"/>
      <c r="B20" s="155"/>
      <c r="C20" s="66"/>
      <c r="D20" s="20"/>
      <c r="E20" s="8"/>
      <c r="F20" s="560"/>
      <c r="G20" s="21"/>
      <c r="H20" s="561"/>
      <c r="I20" s="255"/>
      <c r="J20" s="199"/>
      <c r="N20" s="6"/>
      <c r="O20" s="6"/>
      <c r="P20" s="6"/>
    </row>
    <row r="21" spans="1:16" ht="15.75" hidden="1" thickBot="1" x14ac:dyDescent="0.3">
      <c r="A21" s="473"/>
      <c r="B21" s="474"/>
      <c r="C21" s="23"/>
      <c r="D21" s="6"/>
      <c r="E21" s="6"/>
      <c r="F21" s="95"/>
      <c r="G21" s="21"/>
      <c r="H21" s="470"/>
      <c r="I21" s="295"/>
      <c r="J21" s="51"/>
      <c r="N21" s="6"/>
      <c r="O21" s="6"/>
      <c r="P21" s="6"/>
    </row>
    <row r="22" spans="1:16" ht="15.75" thickBot="1" x14ac:dyDescent="0.3">
      <c r="A22" s="654" t="s">
        <v>18</v>
      </c>
      <c r="B22" s="655"/>
      <c r="C22" s="655"/>
      <c r="D22" s="655"/>
      <c r="E22" s="655"/>
      <c r="F22" s="655"/>
      <c r="G22" s="655"/>
      <c r="H22" s="313">
        <f>H19+H20+H21</f>
        <v>0</v>
      </c>
      <c r="I22" s="313">
        <f t="shared" ref="I22:J22" si="1">I19</f>
        <v>0</v>
      </c>
      <c r="J22" s="313">
        <f t="shared" si="1"/>
        <v>0</v>
      </c>
      <c r="N22" s="6"/>
      <c r="O22" s="6"/>
      <c r="P22" s="6"/>
    </row>
    <row r="23" spans="1:16" hidden="1" x14ac:dyDescent="0.25">
      <c r="A23" s="133">
        <v>1</v>
      </c>
      <c r="B23" s="131" t="s">
        <v>35</v>
      </c>
      <c r="C23" s="597"/>
      <c r="D23" s="15"/>
      <c r="E23" s="17"/>
      <c r="F23" s="598"/>
      <c r="G23" s="21"/>
      <c r="H23" s="42"/>
      <c r="I23" s="415"/>
      <c r="J23" s="409"/>
    </row>
    <row r="24" spans="1:16" ht="15.75" hidden="1" thickBot="1" x14ac:dyDescent="0.3">
      <c r="A24" s="496"/>
      <c r="B24" s="132"/>
      <c r="C24" s="127"/>
      <c r="D24" s="6"/>
      <c r="E24" s="7"/>
      <c r="F24" s="457"/>
      <c r="G24" s="18"/>
      <c r="H24" s="45"/>
      <c r="I24" s="497"/>
      <c r="J24" s="454"/>
    </row>
    <row r="25" spans="1:16" hidden="1" x14ac:dyDescent="0.25">
      <c r="A25" s="453">
        <v>2</v>
      </c>
      <c r="B25" s="131" t="s">
        <v>35</v>
      </c>
      <c r="C25" s="73"/>
      <c r="D25" s="15"/>
      <c r="E25" s="75"/>
      <c r="F25" s="95"/>
      <c r="G25" s="21"/>
      <c r="H25" s="42"/>
      <c r="I25" s="494"/>
      <c r="J25" s="495"/>
    </row>
    <row r="26" spans="1:16" hidden="1" x14ac:dyDescent="0.25">
      <c r="A26" s="453"/>
      <c r="B26" s="491"/>
      <c r="C26" s="76"/>
      <c r="D26" s="6"/>
      <c r="E26" s="127"/>
      <c r="F26" s="492"/>
      <c r="G26" s="493"/>
      <c r="H26" s="494"/>
      <c r="I26" s="494"/>
      <c r="J26" s="495"/>
    </row>
    <row r="27" spans="1:16" ht="15.75" hidden="1" thickBot="1" x14ac:dyDescent="0.3">
      <c r="A27" s="455"/>
      <c r="B27" s="456"/>
      <c r="C27" s="140"/>
      <c r="D27" s="140"/>
      <c r="E27" s="140"/>
      <c r="F27" s="140"/>
      <c r="G27" s="278"/>
      <c r="H27" s="279"/>
      <c r="I27" s="326"/>
      <c r="J27" s="338"/>
    </row>
    <row r="28" spans="1:16" ht="15.75" thickBot="1" x14ac:dyDescent="0.3">
      <c r="A28" s="656" t="s">
        <v>57</v>
      </c>
      <c r="B28" s="657"/>
      <c r="C28" s="657"/>
      <c r="D28" s="657"/>
      <c r="E28" s="657"/>
      <c r="F28" s="657"/>
      <c r="G28" s="658"/>
      <c r="H28" s="314">
        <f>SUM(H23:H27)</f>
        <v>0</v>
      </c>
      <c r="I28" s="334">
        <f>SUM(I23:I27)</f>
        <v>0</v>
      </c>
      <c r="J28" s="335">
        <f>SUM(J23:J27)</f>
        <v>0</v>
      </c>
    </row>
    <row r="29" spans="1:16" ht="15.75" hidden="1" thickBot="1" x14ac:dyDescent="0.3">
      <c r="A29" s="268">
        <v>1</v>
      </c>
      <c r="B29" s="644" t="s">
        <v>27</v>
      </c>
      <c r="C29" s="75"/>
      <c r="D29" s="15"/>
      <c r="E29" s="75"/>
      <c r="F29" s="97"/>
      <c r="G29" s="18"/>
      <c r="H29" s="37"/>
      <c r="I29" s="336"/>
      <c r="J29" s="327"/>
    </row>
    <row r="30" spans="1:16" ht="15.75" hidden="1" thickBot="1" x14ac:dyDescent="0.3">
      <c r="A30" s="291"/>
      <c r="B30" s="659"/>
      <c r="C30" s="127"/>
      <c r="D30" s="6"/>
      <c r="E30" s="127"/>
      <c r="F30" s="163"/>
      <c r="G30" s="22"/>
      <c r="H30" s="293"/>
      <c r="I30" s="333"/>
      <c r="J30" s="332"/>
    </row>
    <row r="31" spans="1:16" hidden="1" x14ac:dyDescent="0.25">
      <c r="A31" s="268">
        <v>2</v>
      </c>
      <c r="B31" s="644" t="s">
        <v>27</v>
      </c>
      <c r="C31" s="75"/>
      <c r="D31" s="15"/>
      <c r="E31" s="75"/>
      <c r="F31" s="95"/>
      <c r="G31" s="44"/>
      <c r="H31" s="120"/>
      <c r="I31" s="333"/>
      <c r="J31" s="332"/>
    </row>
    <row r="32" spans="1:16" hidden="1" x14ac:dyDescent="0.25">
      <c r="A32" s="291"/>
      <c r="B32" s="659"/>
      <c r="C32" s="127"/>
      <c r="D32" s="6"/>
      <c r="E32" s="127"/>
      <c r="F32" s="95"/>
      <c r="G32" s="44"/>
      <c r="H32" s="120"/>
      <c r="I32" s="333"/>
      <c r="J32" s="332"/>
    </row>
    <row r="33" spans="1:10" ht="15.75" hidden="1" thickBot="1" x14ac:dyDescent="0.3">
      <c r="A33" s="320"/>
      <c r="B33" s="292"/>
      <c r="C33" s="138"/>
      <c r="D33" s="138"/>
      <c r="E33" s="138"/>
      <c r="F33" s="95"/>
      <c r="G33" s="21"/>
      <c r="H33" s="120"/>
      <c r="I33" s="325"/>
      <c r="J33" s="337"/>
    </row>
    <row r="34" spans="1:10" hidden="1" x14ac:dyDescent="0.25">
      <c r="A34" s="320"/>
      <c r="B34" s="292"/>
      <c r="C34" s="321"/>
      <c r="D34" s="138"/>
      <c r="E34" s="138"/>
      <c r="F34" s="124"/>
      <c r="G34" s="21"/>
      <c r="H34" s="120"/>
      <c r="I34" s="326"/>
      <c r="J34" s="338"/>
    </row>
    <row r="35" spans="1:10" hidden="1" x14ac:dyDescent="0.25">
      <c r="A35" s="320"/>
      <c r="B35" s="292"/>
      <c r="C35" s="321"/>
      <c r="D35" s="138"/>
      <c r="E35" s="138"/>
      <c r="F35" s="124"/>
      <c r="G35" s="21"/>
      <c r="H35" s="120"/>
      <c r="I35" s="333"/>
      <c r="J35" s="332"/>
    </row>
    <row r="36" spans="1:10" ht="15.75" hidden="1" thickBot="1" x14ac:dyDescent="0.3">
      <c r="A36" s="320"/>
      <c r="B36" s="322"/>
      <c r="C36" s="138"/>
      <c r="D36" s="138"/>
      <c r="E36" s="138"/>
      <c r="F36" s="318"/>
      <c r="G36" s="232"/>
      <c r="H36" s="238"/>
      <c r="I36" s="325"/>
      <c r="J36" s="337"/>
    </row>
    <row r="37" spans="1:10" hidden="1" x14ac:dyDescent="0.25">
      <c r="A37" s="319">
        <v>2</v>
      </c>
      <c r="B37" s="660"/>
      <c r="C37" s="216"/>
      <c r="D37" s="216"/>
      <c r="E37" s="217"/>
      <c r="F37" s="218"/>
      <c r="G37" s="233"/>
      <c r="H37" s="236"/>
      <c r="I37" s="326"/>
      <c r="J37" s="338"/>
    </row>
    <row r="38" spans="1:10" hidden="1" x14ac:dyDescent="0.25">
      <c r="A38" s="135"/>
      <c r="B38" s="661"/>
      <c r="C38" s="139"/>
      <c r="D38" s="139"/>
      <c r="E38" s="136"/>
      <c r="F38" s="138"/>
      <c r="G38" s="231"/>
      <c r="H38" s="237"/>
      <c r="I38" s="333"/>
      <c r="J38" s="332"/>
    </row>
    <row r="39" spans="1:10" ht="15.75" hidden="1" thickBot="1" x14ac:dyDescent="0.3">
      <c r="A39" s="342"/>
      <c r="B39" s="662"/>
      <c r="C39" s="134"/>
      <c r="D39" s="134"/>
      <c r="E39" s="137"/>
      <c r="F39" s="138"/>
      <c r="G39" s="231"/>
      <c r="H39" s="237"/>
      <c r="I39" s="333"/>
      <c r="J39" s="332"/>
    </row>
    <row r="40" spans="1:10" ht="15.75" thickBot="1" x14ac:dyDescent="0.3">
      <c r="A40" s="641" t="s">
        <v>15</v>
      </c>
      <c r="B40" s="638"/>
      <c r="C40" s="638"/>
      <c r="D40" s="638"/>
      <c r="E40" s="638"/>
      <c r="F40" s="638"/>
      <c r="G40" s="638"/>
      <c r="H40" s="315">
        <f>H29+H33+H34+H35+H36+H30+H31+H32+H37+H38+H39</f>
        <v>0</v>
      </c>
      <c r="I40" s="333">
        <v>0</v>
      </c>
      <c r="J40" s="339">
        <v>0</v>
      </c>
    </row>
    <row r="41" spans="1:10" hidden="1" x14ac:dyDescent="0.25">
      <c r="A41" s="275">
        <v>1</v>
      </c>
      <c r="B41" s="664" t="s">
        <v>24</v>
      </c>
      <c r="C41" s="6"/>
      <c r="D41" s="75"/>
      <c r="E41" s="204"/>
      <c r="F41" s="95"/>
      <c r="G41" s="21"/>
      <c r="H41" s="55"/>
      <c r="I41" s="33"/>
      <c r="J41" s="184"/>
    </row>
    <row r="42" spans="1:10" ht="15.75" hidden="1" thickBot="1" x14ac:dyDescent="0.3">
      <c r="A42" s="217"/>
      <c r="B42" s="665"/>
      <c r="C42" s="6"/>
      <c r="D42" s="127"/>
      <c r="E42" s="6"/>
      <c r="F42" s="97"/>
      <c r="G42" s="18"/>
      <c r="H42" s="183"/>
      <c r="I42" s="206"/>
      <c r="J42" s="184"/>
    </row>
    <row r="43" spans="1:10" hidden="1" x14ac:dyDescent="0.25">
      <c r="A43" s="276"/>
      <c r="B43" s="666"/>
      <c r="C43" s="75"/>
      <c r="D43" s="24"/>
      <c r="E43" s="75"/>
      <c r="F43" s="95"/>
      <c r="G43" s="21"/>
      <c r="H43" s="55"/>
      <c r="I43" s="206"/>
      <c r="J43" s="184"/>
    </row>
    <row r="44" spans="1:10" ht="15.75" hidden="1" thickBot="1" x14ac:dyDescent="0.3">
      <c r="A44" s="277"/>
      <c r="B44" s="667"/>
      <c r="C44" s="127"/>
      <c r="D44" s="6"/>
      <c r="E44" s="127"/>
      <c r="F44" s="269"/>
      <c r="G44" s="273"/>
      <c r="H44" s="274"/>
      <c r="I44" s="206"/>
      <c r="J44" s="184"/>
    </row>
    <row r="45" spans="1:10" ht="15.75" hidden="1" thickBot="1" x14ac:dyDescent="0.3">
      <c r="A45" s="140"/>
      <c r="B45" s="140"/>
      <c r="C45" s="140"/>
      <c r="D45" s="140"/>
      <c r="E45" s="140"/>
      <c r="F45" s="140"/>
      <c r="G45" s="278"/>
      <c r="H45" s="279"/>
      <c r="I45" s="206"/>
      <c r="J45" s="184"/>
    </row>
    <row r="46" spans="1:10" ht="15.75" thickBot="1" x14ac:dyDescent="0.3">
      <c r="A46" s="542">
        <v>1</v>
      </c>
      <c r="B46" s="664" t="s">
        <v>24</v>
      </c>
      <c r="C46" s="75" t="s">
        <v>117</v>
      </c>
      <c r="D46" s="15" t="s">
        <v>78</v>
      </c>
      <c r="E46" s="75" t="s">
        <v>118</v>
      </c>
      <c r="F46" s="97" t="s">
        <v>76</v>
      </c>
      <c r="G46" s="32" t="s">
        <v>130</v>
      </c>
      <c r="H46" s="150">
        <v>516</v>
      </c>
      <c r="I46" s="420"/>
      <c r="J46" s="184"/>
    </row>
    <row r="47" spans="1:10" ht="15.75" thickBot="1" x14ac:dyDescent="0.3">
      <c r="A47" s="535"/>
      <c r="B47" s="666"/>
      <c r="C47" s="76" t="s">
        <v>119</v>
      </c>
      <c r="D47" s="6"/>
      <c r="E47" s="127"/>
      <c r="F47" s="55"/>
      <c r="G47" s="21"/>
      <c r="H47" s="55"/>
      <c r="I47" s="206"/>
      <c r="J47" s="184"/>
    </row>
    <row r="48" spans="1:10" ht="15.75" hidden="1" thickBot="1" x14ac:dyDescent="0.3">
      <c r="A48" s="545"/>
      <c r="B48" s="667"/>
      <c r="C48" s="547"/>
      <c r="D48" s="548"/>
      <c r="E48" s="548"/>
      <c r="F48" s="130"/>
      <c r="G48" s="230"/>
      <c r="H48" s="235"/>
      <c r="I48" s="206"/>
      <c r="J48" s="184"/>
    </row>
    <row r="49" spans="1:14" ht="15" hidden="1" customHeight="1" x14ac:dyDescent="0.25">
      <c r="A49" s="544">
        <v>3</v>
      </c>
      <c r="B49" s="549" t="s">
        <v>41</v>
      </c>
      <c r="C49" s="226"/>
      <c r="D49" s="15"/>
      <c r="E49" s="75"/>
      <c r="F49" s="53"/>
      <c r="G49" s="27"/>
      <c r="H49" s="181"/>
      <c r="I49" s="206"/>
      <c r="J49" s="184"/>
    </row>
    <row r="50" spans="1:14" ht="15.75" hidden="1" thickBot="1" x14ac:dyDescent="0.3">
      <c r="A50" s="546"/>
      <c r="B50" s="550" t="s">
        <v>66</v>
      </c>
      <c r="C50" s="234"/>
      <c r="D50" s="20"/>
      <c r="E50" s="66"/>
      <c r="F50" s="129"/>
      <c r="G50" s="280"/>
      <c r="H50" s="281"/>
      <c r="I50" s="206"/>
      <c r="J50" s="184"/>
    </row>
    <row r="51" spans="1:14" hidden="1" x14ac:dyDescent="0.25">
      <c r="A51" s="545">
        <v>4</v>
      </c>
      <c r="B51" s="664" t="s">
        <v>24</v>
      </c>
      <c r="C51" s="75"/>
      <c r="D51" s="15"/>
      <c r="E51" s="75"/>
      <c r="F51" s="33"/>
      <c r="G51" s="21"/>
      <c r="H51" s="552"/>
      <c r="I51" s="206"/>
      <c r="J51" s="184"/>
    </row>
    <row r="52" spans="1:14" hidden="1" x14ac:dyDescent="0.25">
      <c r="A52" s="545"/>
      <c r="B52" s="666"/>
      <c r="C52" s="127"/>
      <c r="D52" s="6"/>
      <c r="E52" s="127"/>
      <c r="F52" s="130"/>
      <c r="G52" s="230"/>
      <c r="H52" s="235"/>
      <c r="I52" s="206"/>
      <c r="J52" s="184"/>
    </row>
    <row r="53" spans="1:14" ht="15.75" hidden="1" thickBot="1" x14ac:dyDescent="0.3">
      <c r="A53" s="546"/>
      <c r="B53" s="672"/>
      <c r="C53" s="543"/>
      <c r="D53" s="270"/>
      <c r="E53" s="270"/>
      <c r="F53" s="129"/>
      <c r="G53" s="280"/>
      <c r="H53" s="281"/>
      <c r="I53" s="206"/>
      <c r="J53" s="184"/>
    </row>
    <row r="54" spans="1:14" ht="15.75" thickBot="1" x14ac:dyDescent="0.3">
      <c r="A54" s="668" t="s">
        <v>37</v>
      </c>
      <c r="B54" s="669"/>
      <c r="C54" s="670"/>
      <c r="D54" s="670"/>
      <c r="E54" s="670"/>
      <c r="F54" s="670"/>
      <c r="G54" s="671"/>
      <c r="H54" s="314">
        <f>SUM(H41:H53)</f>
        <v>516</v>
      </c>
      <c r="I54" s="314">
        <f t="shared" ref="I54:J54" si="2">SUM(I41:I53)</f>
        <v>0</v>
      </c>
      <c r="J54" s="314">
        <f t="shared" si="2"/>
        <v>0</v>
      </c>
    </row>
    <row r="55" spans="1:14" ht="15.75" thickBot="1" x14ac:dyDescent="0.3">
      <c r="A55" s="668" t="s">
        <v>17</v>
      </c>
      <c r="B55" s="670"/>
      <c r="C55" s="670"/>
      <c r="D55" s="670"/>
      <c r="E55" s="670"/>
      <c r="F55" s="670"/>
      <c r="G55" s="671"/>
      <c r="H55" s="314">
        <f>H18+H28+H54+H40+H22+H13</f>
        <v>42813.599999999999</v>
      </c>
      <c r="I55" s="314">
        <f>I18+I28+I54+I40+I22</f>
        <v>0</v>
      </c>
      <c r="J55" s="314">
        <f>J18+J28+J54+J40+J22</f>
        <v>0</v>
      </c>
    </row>
    <row r="57" spans="1:14" x14ac:dyDescent="0.25">
      <c r="L57" s="38"/>
    </row>
    <row r="58" spans="1:14" x14ac:dyDescent="0.25">
      <c r="N58" s="38"/>
    </row>
  </sheetData>
  <mergeCells count="17">
    <mergeCell ref="B41:B44"/>
    <mergeCell ref="B46:B48"/>
    <mergeCell ref="A54:G54"/>
    <mergeCell ref="A55:G55"/>
    <mergeCell ref="B51:B53"/>
    <mergeCell ref="A40:G40"/>
    <mergeCell ref="C9:C10"/>
    <mergeCell ref="H9:H10"/>
    <mergeCell ref="B14:B16"/>
    <mergeCell ref="A18:G18"/>
    <mergeCell ref="A22:G22"/>
    <mergeCell ref="A28:G28"/>
    <mergeCell ref="B29:B30"/>
    <mergeCell ref="B31:B32"/>
    <mergeCell ref="B37:B39"/>
    <mergeCell ref="B11:B12"/>
    <mergeCell ref="C13:E13"/>
  </mergeCells>
  <pageMargins left="0" right="0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O95"/>
  <sheetViews>
    <sheetView workbookViewId="0">
      <selection activeCell="B90" sqref="B90:L95"/>
    </sheetView>
  </sheetViews>
  <sheetFormatPr defaultRowHeight="15" x14ac:dyDescent="0.25"/>
  <cols>
    <col min="3" max="3" width="19.85546875" customWidth="1"/>
    <col min="4" max="4" width="15" customWidth="1"/>
    <col min="5" max="5" width="18.7109375" customWidth="1"/>
    <col min="6" max="6" width="14.85546875" customWidth="1"/>
    <col min="7" max="7" width="13.85546875" customWidth="1"/>
    <col min="8" max="8" width="25.140625" customWidth="1"/>
    <col min="9" max="9" width="17.140625" customWidth="1"/>
    <col min="10" max="10" width="12.7109375" hidden="1" customWidth="1"/>
    <col min="11" max="11" width="11" hidden="1" customWidth="1"/>
  </cols>
  <sheetData>
    <row r="3" spans="2:11" ht="15.75" x14ac:dyDescent="0.25">
      <c r="B3" s="615" t="s">
        <v>64</v>
      </c>
    </row>
    <row r="4" spans="2:11" ht="15.75" x14ac:dyDescent="0.25">
      <c r="B4" s="12"/>
      <c r="C4" s="12"/>
      <c r="D4" s="12"/>
      <c r="E4" s="616" t="s">
        <v>114</v>
      </c>
      <c r="F4" s="13"/>
      <c r="G4" s="12"/>
      <c r="H4" s="615" t="s">
        <v>145</v>
      </c>
      <c r="I4" s="14"/>
    </row>
    <row r="6" spans="2:11" ht="15.75" thickBot="1" x14ac:dyDescent="0.3"/>
    <row r="7" spans="2:11" ht="26.25" x14ac:dyDescent="0.25">
      <c r="B7" s="5" t="s">
        <v>0</v>
      </c>
      <c r="C7" s="2" t="s">
        <v>1</v>
      </c>
      <c r="D7" s="128" t="s">
        <v>23</v>
      </c>
      <c r="E7" s="2" t="s">
        <v>2</v>
      </c>
      <c r="F7" s="3" t="s">
        <v>3</v>
      </c>
      <c r="G7" s="3" t="s">
        <v>11</v>
      </c>
      <c r="H7" s="170" t="s">
        <v>4</v>
      </c>
      <c r="I7" s="178" t="s">
        <v>49</v>
      </c>
      <c r="J7" s="484" t="s">
        <v>48</v>
      </c>
      <c r="K7" s="221" t="s">
        <v>59</v>
      </c>
    </row>
    <row r="8" spans="2:11" ht="15.75" thickBot="1" x14ac:dyDescent="0.3">
      <c r="B8" s="16" t="s">
        <v>5</v>
      </c>
      <c r="C8" s="4"/>
      <c r="D8" s="4"/>
      <c r="E8" s="4"/>
      <c r="F8" s="4" t="s">
        <v>6</v>
      </c>
      <c r="G8" s="4" t="s">
        <v>10</v>
      </c>
      <c r="H8" s="171" t="s">
        <v>7</v>
      </c>
      <c r="I8" s="69" t="s">
        <v>9</v>
      </c>
      <c r="J8" s="485" t="s">
        <v>47</v>
      </c>
      <c r="K8" s="466" t="s">
        <v>60</v>
      </c>
    </row>
    <row r="9" spans="2:11" hidden="1" x14ac:dyDescent="0.25">
      <c r="B9" s="125">
        <v>1</v>
      </c>
      <c r="C9" s="583" t="s">
        <v>62</v>
      </c>
      <c r="D9" s="115"/>
      <c r="E9" s="6"/>
      <c r="F9" s="7"/>
      <c r="G9" s="145"/>
      <c r="H9" s="47"/>
      <c r="I9" s="145"/>
      <c r="J9" s="416"/>
      <c r="K9" s="461"/>
    </row>
    <row r="10" spans="2:11" ht="15.75" hidden="1" thickBot="1" x14ac:dyDescent="0.3">
      <c r="B10" s="69"/>
      <c r="C10" s="365"/>
      <c r="D10" s="115"/>
      <c r="E10" s="6"/>
      <c r="F10" s="7"/>
      <c r="G10" s="372"/>
      <c r="H10" s="151"/>
      <c r="I10" s="408"/>
      <c r="J10" s="407"/>
      <c r="K10" s="462"/>
    </row>
    <row r="11" spans="2:11" hidden="1" x14ac:dyDescent="0.25">
      <c r="B11" s="125">
        <v>2</v>
      </c>
      <c r="C11" s="296" t="s">
        <v>62</v>
      </c>
      <c r="D11" s="148"/>
      <c r="E11" s="15"/>
      <c r="F11" s="75"/>
      <c r="G11" s="24"/>
      <c r="H11" s="26"/>
      <c r="I11" s="346"/>
      <c r="J11" s="407"/>
      <c r="K11" s="462"/>
    </row>
    <row r="12" spans="2:11" ht="15.75" hidden="1" thickBot="1" x14ac:dyDescent="0.3">
      <c r="B12" s="60"/>
      <c r="C12" s="365"/>
      <c r="D12" s="115"/>
      <c r="E12" s="6"/>
      <c r="F12" s="127"/>
      <c r="G12" s="360"/>
      <c r="H12" s="180"/>
      <c r="I12" s="200"/>
      <c r="J12" s="413"/>
      <c r="K12" s="147"/>
    </row>
    <row r="13" spans="2:11" ht="15.75" thickBot="1" x14ac:dyDescent="0.3">
      <c r="B13" s="641" t="s">
        <v>63</v>
      </c>
      <c r="C13" s="638"/>
      <c r="D13" s="638"/>
      <c r="E13" s="638"/>
      <c r="F13" s="638"/>
      <c r="G13" s="638"/>
      <c r="H13" s="638"/>
      <c r="I13" s="302">
        <f>I11+I9</f>
        <v>0</v>
      </c>
      <c r="J13" s="486">
        <f t="shared" ref="J13:K13" si="0">J11+J9</f>
        <v>0</v>
      </c>
      <c r="K13" s="302">
        <f t="shared" si="0"/>
        <v>0</v>
      </c>
    </row>
    <row r="14" spans="2:11" x14ac:dyDescent="0.25">
      <c r="B14" s="125">
        <v>1</v>
      </c>
      <c r="C14" s="581" t="s">
        <v>41</v>
      </c>
      <c r="D14" s="73" t="s">
        <v>80</v>
      </c>
      <c r="E14" s="15" t="s">
        <v>71</v>
      </c>
      <c r="F14" s="17" t="s">
        <v>100</v>
      </c>
      <c r="G14" s="618" t="s">
        <v>74</v>
      </c>
      <c r="H14" s="27" t="s">
        <v>110</v>
      </c>
      <c r="I14" s="181">
        <v>537.54</v>
      </c>
      <c r="J14" s="95"/>
      <c r="K14" s="461"/>
    </row>
    <row r="15" spans="2:11" ht="15.75" thickBot="1" x14ac:dyDescent="0.3">
      <c r="B15" s="60"/>
      <c r="C15" s="582" t="s">
        <v>40</v>
      </c>
      <c r="D15" s="76" t="s">
        <v>101</v>
      </c>
      <c r="E15" s="6"/>
      <c r="F15" s="8"/>
      <c r="G15" s="97"/>
      <c r="H15" s="18"/>
      <c r="I15" s="183"/>
      <c r="J15" s="95"/>
      <c r="K15" s="462"/>
    </row>
    <row r="16" spans="2:11" ht="15.75" hidden="1" thickBot="1" x14ac:dyDescent="0.3">
      <c r="B16" s="241"/>
      <c r="C16" s="340"/>
      <c r="D16" s="25"/>
      <c r="E16" s="515"/>
      <c r="F16" s="6"/>
      <c r="G16" s="557"/>
      <c r="H16" s="79"/>
      <c r="I16" s="76"/>
      <c r="J16" s="294"/>
      <c r="K16" s="462"/>
    </row>
    <row r="17" spans="2:14" x14ac:dyDescent="0.25">
      <c r="B17" s="5">
        <v>2</v>
      </c>
      <c r="C17" s="581" t="s">
        <v>41</v>
      </c>
      <c r="D17" s="6" t="s">
        <v>102</v>
      </c>
      <c r="E17" s="75" t="s">
        <v>78</v>
      </c>
      <c r="F17" s="75" t="s">
        <v>103</v>
      </c>
      <c r="G17" s="620" t="s">
        <v>74</v>
      </c>
      <c r="H17" s="27" t="s">
        <v>111</v>
      </c>
      <c r="I17" s="181">
        <v>6778.25</v>
      </c>
      <c r="J17" s="95"/>
      <c r="K17" s="462"/>
    </row>
    <row r="18" spans="2:14" ht="15.75" thickBot="1" x14ac:dyDescent="0.3">
      <c r="B18" s="241"/>
      <c r="C18" s="585" t="s">
        <v>40</v>
      </c>
      <c r="D18" s="6" t="s">
        <v>104</v>
      </c>
      <c r="E18" s="127"/>
      <c r="F18" s="8"/>
      <c r="G18" s="97"/>
      <c r="H18" s="32"/>
      <c r="I18" s="183"/>
      <c r="J18" s="224"/>
      <c r="K18" s="462"/>
    </row>
    <row r="19" spans="2:14" ht="15" customHeight="1" x14ac:dyDescent="0.25">
      <c r="B19" s="242">
        <v>3</v>
      </c>
      <c r="C19" s="586" t="s">
        <v>67</v>
      </c>
      <c r="D19" s="73" t="s">
        <v>80</v>
      </c>
      <c r="E19" s="75" t="s">
        <v>70</v>
      </c>
      <c r="F19" s="7" t="s">
        <v>91</v>
      </c>
      <c r="G19" s="619" t="s">
        <v>74</v>
      </c>
      <c r="H19" s="61" t="s">
        <v>106</v>
      </c>
      <c r="I19" s="145">
        <v>1033.6600000000001</v>
      </c>
      <c r="J19" s="95"/>
      <c r="K19" s="462"/>
      <c r="N19" s="38"/>
    </row>
    <row r="20" spans="2:14" ht="15.75" thickBot="1" x14ac:dyDescent="0.3">
      <c r="B20" s="554"/>
      <c r="C20" s="587" t="s">
        <v>66</v>
      </c>
      <c r="D20" s="76" t="s">
        <v>92</v>
      </c>
      <c r="E20" s="127"/>
      <c r="F20" s="7"/>
      <c r="G20" s="95"/>
      <c r="H20" s="47"/>
      <c r="I20" s="145"/>
      <c r="J20" s="406"/>
      <c r="K20" s="462"/>
    </row>
    <row r="21" spans="2:14" ht="15.75" hidden="1" thickBot="1" x14ac:dyDescent="0.3">
      <c r="B21" s="554"/>
      <c r="C21" s="587"/>
      <c r="D21" s="127"/>
      <c r="E21" s="428"/>
      <c r="F21" s="7"/>
      <c r="G21" s="557"/>
      <c r="H21" s="493"/>
      <c r="I21" s="558"/>
      <c r="J21" s="406"/>
      <c r="K21" s="555"/>
    </row>
    <row r="22" spans="2:14" x14ac:dyDescent="0.25">
      <c r="B22" s="88">
        <v>4</v>
      </c>
      <c r="C22" s="588" t="s">
        <v>41</v>
      </c>
      <c r="D22" s="75" t="s">
        <v>80</v>
      </c>
      <c r="E22" s="6" t="s">
        <v>72</v>
      </c>
      <c r="F22" s="75" t="s">
        <v>93</v>
      </c>
      <c r="G22" s="618" t="s">
        <v>74</v>
      </c>
      <c r="H22" s="27" t="s">
        <v>107</v>
      </c>
      <c r="I22" s="181">
        <v>1735.11</v>
      </c>
      <c r="J22" s="406"/>
      <c r="K22" s="462"/>
    </row>
    <row r="23" spans="2:14" ht="15.75" thickBot="1" x14ac:dyDescent="0.3">
      <c r="B23" s="576"/>
      <c r="C23" s="589" t="s">
        <v>40</v>
      </c>
      <c r="D23" s="127" t="s">
        <v>94</v>
      </c>
      <c r="E23" s="6"/>
      <c r="F23" s="127"/>
      <c r="G23" s="126"/>
      <c r="H23" s="18"/>
      <c r="I23" s="183"/>
      <c r="J23" s="406"/>
      <c r="K23" s="462"/>
    </row>
    <row r="24" spans="2:14" ht="15.75" hidden="1" thickBot="1" x14ac:dyDescent="0.3">
      <c r="B24" s="551"/>
      <c r="C24" s="590"/>
      <c r="D24" s="66"/>
      <c r="E24" s="574"/>
      <c r="F24" s="556"/>
      <c r="G24" s="110"/>
      <c r="H24" s="47"/>
      <c r="I24" s="145"/>
      <c r="J24" s="406"/>
      <c r="K24" s="462"/>
    </row>
    <row r="25" spans="2:14" ht="15" customHeight="1" x14ac:dyDescent="0.25">
      <c r="B25" s="242">
        <v>5</v>
      </c>
      <c r="C25" s="591" t="s">
        <v>67</v>
      </c>
      <c r="D25" s="15" t="s">
        <v>80</v>
      </c>
      <c r="E25" s="75" t="s">
        <v>95</v>
      </c>
      <c r="F25" s="15" t="s">
        <v>96</v>
      </c>
      <c r="G25" s="580" t="s">
        <v>74</v>
      </c>
      <c r="H25" s="21" t="s">
        <v>108</v>
      </c>
      <c r="I25" s="55">
        <v>428.17</v>
      </c>
      <c r="J25" s="95"/>
      <c r="K25" s="462"/>
    </row>
    <row r="26" spans="2:14" ht="15.75" thickBot="1" x14ac:dyDescent="0.3">
      <c r="B26" s="146"/>
      <c r="C26" s="592" t="s">
        <v>65</v>
      </c>
      <c r="D26" s="23" t="s">
        <v>97</v>
      </c>
      <c r="E26" s="127"/>
      <c r="F26" s="6"/>
      <c r="G26" s="95"/>
      <c r="H26" s="21"/>
      <c r="I26" s="55"/>
      <c r="J26" s="406"/>
      <c r="K26" s="462"/>
    </row>
    <row r="27" spans="2:14" x14ac:dyDescent="0.25">
      <c r="B27" s="253">
        <v>6</v>
      </c>
      <c r="C27" s="591" t="s">
        <v>67</v>
      </c>
      <c r="D27" s="75" t="s">
        <v>80</v>
      </c>
      <c r="E27" s="24" t="s">
        <v>81</v>
      </c>
      <c r="F27" s="75" t="s">
        <v>98</v>
      </c>
      <c r="G27" s="596" t="s">
        <v>74</v>
      </c>
      <c r="H27" s="602" t="s">
        <v>109</v>
      </c>
      <c r="I27" s="212">
        <v>445.43</v>
      </c>
      <c r="J27" s="406"/>
      <c r="K27" s="462"/>
    </row>
    <row r="28" spans="2:14" ht="15.75" thickBot="1" x14ac:dyDescent="0.3">
      <c r="B28" s="146"/>
      <c r="C28" s="592" t="s">
        <v>65</v>
      </c>
      <c r="D28" s="127" t="s">
        <v>99</v>
      </c>
      <c r="E28" s="6"/>
      <c r="F28" s="127"/>
      <c r="G28" s="126"/>
      <c r="H28" s="173"/>
      <c r="I28" s="202"/>
      <c r="J28" s="224"/>
      <c r="K28" s="462"/>
    </row>
    <row r="29" spans="2:14" x14ac:dyDescent="0.25">
      <c r="B29" s="253">
        <v>6</v>
      </c>
      <c r="C29" s="593" t="s">
        <v>41</v>
      </c>
      <c r="D29" s="73" t="s">
        <v>80</v>
      </c>
      <c r="E29" s="15" t="s">
        <v>141</v>
      </c>
      <c r="F29" s="75" t="s">
        <v>142</v>
      </c>
      <c r="G29" s="596" t="s">
        <v>74</v>
      </c>
      <c r="H29" s="21" t="s">
        <v>144</v>
      </c>
      <c r="I29" s="55">
        <v>3252.31</v>
      </c>
      <c r="J29" s="95"/>
      <c r="K29" s="462"/>
    </row>
    <row r="30" spans="2:14" ht="15.75" thickBot="1" x14ac:dyDescent="0.3">
      <c r="B30" s="253"/>
      <c r="C30" s="589" t="s">
        <v>40</v>
      </c>
      <c r="D30" s="76" t="s">
        <v>143</v>
      </c>
      <c r="E30" s="6"/>
      <c r="F30" s="127"/>
      <c r="G30" s="126"/>
      <c r="H30" s="18"/>
      <c r="I30" s="183"/>
      <c r="J30" s="407"/>
      <c r="K30" s="462"/>
    </row>
    <row r="31" spans="2:14" hidden="1" x14ac:dyDescent="0.25">
      <c r="B31" s="242">
        <v>7</v>
      </c>
      <c r="C31" s="678" t="s">
        <v>24</v>
      </c>
      <c r="D31" s="410"/>
      <c r="E31" s="458"/>
      <c r="F31" s="429"/>
      <c r="G31" s="580"/>
      <c r="H31" s="459"/>
      <c r="I31" s="373"/>
      <c r="J31" s="407"/>
      <c r="K31" s="462"/>
    </row>
    <row r="32" spans="2:14" ht="15.75" hidden="1" thickBot="1" x14ac:dyDescent="0.3">
      <c r="B32" s="253"/>
      <c r="C32" s="679"/>
      <c r="D32" s="411"/>
      <c r="E32" s="573"/>
      <c r="F32" s="579"/>
      <c r="G32" s="126"/>
      <c r="H32" s="32"/>
      <c r="I32" s="183"/>
      <c r="J32" s="407"/>
      <c r="K32" s="462"/>
    </row>
    <row r="33" spans="2:11" ht="15.75" hidden="1" thickBot="1" x14ac:dyDescent="0.3">
      <c r="B33" s="146"/>
      <c r="C33" s="680"/>
      <c r="D33" s="66"/>
      <c r="E33" s="66"/>
      <c r="F33" s="66"/>
      <c r="G33" s="110"/>
      <c r="H33" s="47"/>
      <c r="I33" s="145"/>
      <c r="J33" s="413"/>
      <c r="K33" s="147"/>
    </row>
    <row r="34" spans="2:11" ht="15.75" thickBot="1" x14ac:dyDescent="0.3">
      <c r="B34" s="628" t="s">
        <v>19</v>
      </c>
      <c r="C34" s="629"/>
      <c r="D34" s="629"/>
      <c r="E34" s="629"/>
      <c r="F34" s="629"/>
      <c r="G34" s="629"/>
      <c r="H34" s="629"/>
      <c r="I34" s="310">
        <f>SUM(I14:I33)</f>
        <v>14210.470000000001</v>
      </c>
      <c r="J34" s="487">
        <f t="shared" ref="J34:K34" si="1">SUM(J14:J30)</f>
        <v>0</v>
      </c>
      <c r="K34" s="310">
        <f t="shared" si="1"/>
        <v>0</v>
      </c>
    </row>
    <row r="35" spans="2:11" x14ac:dyDescent="0.25">
      <c r="B35" s="463">
        <v>1</v>
      </c>
      <c r="C35" s="167" t="s">
        <v>32</v>
      </c>
      <c r="D35" s="75" t="s">
        <v>77</v>
      </c>
      <c r="E35" s="15" t="s">
        <v>69</v>
      </c>
      <c r="F35" s="17" t="s">
        <v>87</v>
      </c>
      <c r="G35" s="468" t="s">
        <v>74</v>
      </c>
      <c r="H35" s="27" t="s">
        <v>112</v>
      </c>
      <c r="I35" s="427">
        <v>2293.5700000000002</v>
      </c>
      <c r="J35" s="195"/>
      <c r="K35" s="213"/>
    </row>
    <row r="36" spans="2:11" ht="15.75" thickBot="1" x14ac:dyDescent="0.3">
      <c r="B36" s="111"/>
      <c r="C36" s="168" t="s">
        <v>33</v>
      </c>
      <c r="D36" s="127" t="s">
        <v>88</v>
      </c>
      <c r="E36" s="6"/>
      <c r="F36" s="7"/>
      <c r="G36" s="166"/>
      <c r="H36" s="173"/>
      <c r="I36" s="202"/>
      <c r="J36" s="407"/>
      <c r="K36" s="462"/>
    </row>
    <row r="37" spans="2:11" x14ac:dyDescent="0.25">
      <c r="B37" s="463">
        <v>2</v>
      </c>
      <c r="C37" s="167" t="s">
        <v>32</v>
      </c>
      <c r="D37" s="600" t="s">
        <v>80</v>
      </c>
      <c r="E37" s="15" t="s">
        <v>68</v>
      </c>
      <c r="F37" s="17" t="s">
        <v>89</v>
      </c>
      <c r="G37" s="617" t="s">
        <v>74</v>
      </c>
      <c r="H37" s="47" t="s">
        <v>113</v>
      </c>
      <c r="I37" s="347">
        <v>1693.59</v>
      </c>
      <c r="J37" s="415"/>
      <c r="K37" s="462"/>
    </row>
    <row r="38" spans="2:11" ht="15.75" thickBot="1" x14ac:dyDescent="0.3">
      <c r="B38" s="111"/>
      <c r="C38" s="168" t="s">
        <v>33</v>
      </c>
      <c r="D38" s="127" t="s">
        <v>90</v>
      </c>
      <c r="E38" s="6"/>
      <c r="F38" s="7"/>
      <c r="G38" s="187"/>
      <c r="H38" s="176"/>
      <c r="I38" s="199"/>
      <c r="J38" s="407"/>
      <c r="K38" s="462"/>
    </row>
    <row r="39" spans="2:11" hidden="1" x14ac:dyDescent="0.25">
      <c r="B39" s="464">
        <v>3</v>
      </c>
      <c r="C39" s="207" t="s">
        <v>32</v>
      </c>
      <c r="D39" s="75"/>
      <c r="E39" s="17"/>
      <c r="F39" s="75"/>
      <c r="G39" s="565"/>
      <c r="H39" s="21"/>
      <c r="I39" s="561"/>
      <c r="J39" s="254"/>
      <c r="K39" s="179"/>
    </row>
    <row r="40" spans="2:11" ht="15.75" hidden="1" thickBot="1" x14ac:dyDescent="0.3">
      <c r="B40" s="71"/>
      <c r="C40" s="316" t="s">
        <v>33</v>
      </c>
      <c r="D40" s="127"/>
      <c r="E40" s="7"/>
      <c r="F40" s="127"/>
      <c r="G40" s="513"/>
      <c r="H40" s="174"/>
      <c r="I40" s="200"/>
      <c r="J40" s="407"/>
      <c r="K40" s="462"/>
    </row>
    <row r="41" spans="2:11" hidden="1" x14ac:dyDescent="0.25">
      <c r="B41" s="99">
        <v>4</v>
      </c>
      <c r="C41" s="520" t="s">
        <v>32</v>
      </c>
      <c r="D41" s="75"/>
      <c r="E41" s="15"/>
      <c r="F41" s="75"/>
      <c r="G41" s="507"/>
      <c r="H41" s="21"/>
      <c r="I41" s="120"/>
      <c r="J41" s="206"/>
      <c r="K41" s="518"/>
    </row>
    <row r="42" spans="2:11" ht="15.75" hidden="1" thickBot="1" x14ac:dyDescent="0.3">
      <c r="B42" s="111"/>
      <c r="C42" s="103" t="s">
        <v>33</v>
      </c>
      <c r="D42" s="127"/>
      <c r="E42" s="6"/>
      <c r="F42" s="127"/>
      <c r="G42" s="522"/>
      <c r="H42" s="50"/>
      <c r="I42" s="523"/>
      <c r="J42" s="206"/>
      <c r="K42" s="518"/>
    </row>
    <row r="43" spans="2:11" hidden="1" x14ac:dyDescent="0.25">
      <c r="B43" s="71">
        <v>5</v>
      </c>
      <c r="C43" s="207" t="s">
        <v>32</v>
      </c>
      <c r="D43" s="75"/>
      <c r="E43" s="15"/>
      <c r="F43" s="75"/>
      <c r="G43" s="507"/>
      <c r="H43" s="21"/>
      <c r="I43" s="42"/>
      <c r="J43" s="206"/>
      <c r="K43" s="518"/>
    </row>
    <row r="44" spans="2:11" ht="15.75" hidden="1" thickBot="1" x14ac:dyDescent="0.3">
      <c r="B44" s="71"/>
      <c r="C44" s="316" t="s">
        <v>33</v>
      </c>
      <c r="D44" s="127"/>
      <c r="E44" s="6"/>
      <c r="F44" s="127"/>
      <c r="G44" s="508"/>
      <c r="H44" s="79"/>
      <c r="I44" s="519"/>
      <c r="J44" s="206"/>
      <c r="K44" s="518"/>
    </row>
    <row r="45" spans="2:11" hidden="1" x14ac:dyDescent="0.25">
      <c r="B45" s="99">
        <v>6</v>
      </c>
      <c r="C45" s="167" t="s">
        <v>32</v>
      </c>
      <c r="D45" s="73"/>
      <c r="E45" s="17"/>
      <c r="F45" s="75"/>
      <c r="G45" s="507"/>
      <c r="H45" s="21"/>
      <c r="I45" s="42"/>
      <c r="J45" s="415"/>
      <c r="K45" s="184"/>
    </row>
    <row r="46" spans="2:11" ht="15.75" hidden="1" thickBot="1" x14ac:dyDescent="0.3">
      <c r="B46" s="111"/>
      <c r="C46" s="168" t="s">
        <v>33</v>
      </c>
      <c r="D46" s="76"/>
      <c r="E46" s="7"/>
      <c r="F46" s="127"/>
      <c r="G46" s="514"/>
      <c r="H46" s="173"/>
      <c r="I46" s="202"/>
      <c r="J46" s="407"/>
      <c r="K46" s="462"/>
    </row>
    <row r="47" spans="2:11" hidden="1" x14ac:dyDescent="0.25">
      <c r="B47" s="71">
        <v>7</v>
      </c>
      <c r="C47" s="167" t="s">
        <v>32</v>
      </c>
      <c r="D47" s="75"/>
      <c r="E47" s="15"/>
      <c r="F47" s="17"/>
      <c r="G47" s="565"/>
      <c r="H47" s="21"/>
      <c r="I47" s="120"/>
      <c r="J47" s="407"/>
      <c r="K47" s="518"/>
    </row>
    <row r="48" spans="2:11" ht="15.75" hidden="1" thickBot="1" x14ac:dyDescent="0.3">
      <c r="B48" s="71"/>
      <c r="C48" s="168" t="s">
        <v>33</v>
      </c>
      <c r="D48" s="127"/>
      <c r="E48" s="6"/>
      <c r="F48" s="7"/>
      <c r="G48" s="525"/>
      <c r="H48" s="174"/>
      <c r="I48" s="264"/>
      <c r="J48" s="407"/>
      <c r="K48" s="518"/>
    </row>
    <row r="49" spans="2:15" hidden="1" x14ac:dyDescent="0.25">
      <c r="B49" s="71"/>
      <c r="C49" s="167" t="s">
        <v>32</v>
      </c>
      <c r="D49" s="73"/>
      <c r="E49" s="15"/>
      <c r="F49" s="75"/>
      <c r="G49" s="478"/>
      <c r="H49" s="452"/>
      <c r="I49" s="524"/>
      <c r="J49" s="407"/>
      <c r="K49" s="462"/>
    </row>
    <row r="50" spans="2:15" ht="15.75" hidden="1" thickBot="1" x14ac:dyDescent="0.3">
      <c r="B50" s="111"/>
      <c r="C50" s="168" t="s">
        <v>33</v>
      </c>
      <c r="D50" s="76"/>
      <c r="E50" s="6"/>
      <c r="F50" s="127"/>
      <c r="G50" s="186"/>
      <c r="H50" s="189"/>
      <c r="I50" s="198"/>
      <c r="J50" s="407"/>
      <c r="K50" s="462"/>
    </row>
    <row r="51" spans="2:15" ht="15.75" hidden="1" thickBot="1" x14ac:dyDescent="0.3">
      <c r="B51" s="164"/>
      <c r="C51" s="165"/>
      <c r="D51" s="113"/>
      <c r="E51" s="8"/>
      <c r="F51" s="119"/>
      <c r="G51" s="166"/>
      <c r="H51" s="20"/>
      <c r="I51" s="203"/>
      <c r="J51" s="413"/>
      <c r="K51" s="147"/>
    </row>
    <row r="52" spans="2:15" ht="15.75" thickBot="1" x14ac:dyDescent="0.3">
      <c r="B52" s="641" t="s">
        <v>34</v>
      </c>
      <c r="C52" s="638"/>
      <c r="D52" s="638"/>
      <c r="E52" s="638"/>
      <c r="F52" s="638"/>
      <c r="G52" s="640"/>
      <c r="H52" s="640"/>
      <c r="I52" s="300">
        <f>SUM(I35:I51)</f>
        <v>3987.16</v>
      </c>
      <c r="J52" s="324">
        <f t="shared" ref="J52:K52" si="2">SUM(J35:J51)</f>
        <v>0</v>
      </c>
      <c r="K52" s="348">
        <f t="shared" si="2"/>
        <v>0</v>
      </c>
    </row>
    <row r="53" spans="2:15" hidden="1" x14ac:dyDescent="0.25">
      <c r="B53" s="423">
        <v>1</v>
      </c>
      <c r="C53" s="460" t="s">
        <v>55</v>
      </c>
      <c r="D53" s="73"/>
      <c r="E53" s="15"/>
      <c r="F53" s="15"/>
      <c r="G53" s="577"/>
      <c r="H53" s="21"/>
      <c r="I53" s="42"/>
      <c r="J53" s="488"/>
      <c r="K53" s="461"/>
    </row>
    <row r="54" spans="2:15" ht="15.75" hidden="1" thickBot="1" x14ac:dyDescent="0.3">
      <c r="B54" s="424"/>
      <c r="C54" s="161"/>
      <c r="D54" s="76"/>
      <c r="E54" s="6"/>
      <c r="F54" s="6"/>
      <c r="G54" s="571"/>
      <c r="H54" s="21"/>
      <c r="I54" s="55"/>
      <c r="J54" s="101"/>
      <c r="K54" s="462"/>
    </row>
    <row r="55" spans="2:15" hidden="1" x14ac:dyDescent="0.25">
      <c r="B55" s="502">
        <v>2</v>
      </c>
      <c r="C55" s="503" t="s">
        <v>55</v>
      </c>
      <c r="D55" s="75"/>
      <c r="E55" s="15"/>
      <c r="F55" s="75"/>
      <c r="G55" s="33"/>
      <c r="H55" s="21"/>
      <c r="I55" s="55"/>
      <c r="J55" s="406"/>
      <c r="K55" s="55"/>
      <c r="O55" s="38"/>
    </row>
    <row r="56" spans="2:15" ht="15.75" hidden="1" thickBot="1" x14ac:dyDescent="0.3">
      <c r="B56" s="505"/>
      <c r="C56" s="252"/>
      <c r="D56" s="127"/>
      <c r="E56" s="6"/>
      <c r="F56" s="127"/>
      <c r="G56" s="33"/>
      <c r="H56" s="21"/>
      <c r="I56" s="55"/>
      <c r="J56" s="406"/>
      <c r="K56" s="294"/>
      <c r="O56" s="38"/>
    </row>
    <row r="57" spans="2:15" hidden="1" x14ac:dyDescent="0.25">
      <c r="B57" s="502">
        <v>3</v>
      </c>
      <c r="C57" s="503" t="s">
        <v>55</v>
      </c>
      <c r="D57" s="73"/>
      <c r="E57" s="15"/>
      <c r="F57" s="75"/>
      <c r="G57" s="33"/>
      <c r="H57" s="21"/>
      <c r="I57" s="120"/>
      <c r="J57" s="406"/>
      <c r="K57" s="294"/>
      <c r="O57" s="38"/>
    </row>
    <row r="58" spans="2:15" ht="15.75" hidden="1" thickBot="1" x14ac:dyDescent="0.3">
      <c r="B58" s="505"/>
      <c r="C58" s="161"/>
      <c r="D58" s="76"/>
      <c r="E58" s="6"/>
      <c r="F58" s="127"/>
      <c r="G58" s="40"/>
      <c r="H58" s="18"/>
      <c r="I58" s="183"/>
      <c r="J58" s="406"/>
      <c r="K58" s="462"/>
    </row>
    <row r="59" spans="2:15" ht="15.75" thickBot="1" x14ac:dyDescent="0.3">
      <c r="B59" s="361"/>
      <c r="C59" s="252"/>
      <c r="D59" s="359" t="s">
        <v>54</v>
      </c>
      <c r="E59" s="359"/>
      <c r="F59" s="362"/>
      <c r="G59" s="361"/>
      <c r="H59" s="481"/>
      <c r="I59" s="299">
        <f>SUM(I53:I58)</f>
        <v>0</v>
      </c>
      <c r="J59" s="304">
        <f>SUM(J53:J58)</f>
        <v>0</v>
      </c>
      <c r="K59" s="300">
        <f>SUM(K53:K58)</f>
        <v>0</v>
      </c>
    </row>
    <row r="60" spans="2:15" hidden="1" x14ac:dyDescent="0.25">
      <c r="B60" s="363">
        <v>1</v>
      </c>
      <c r="C60" s="363" t="s">
        <v>27</v>
      </c>
      <c r="D60" s="75"/>
      <c r="E60" s="15"/>
      <c r="F60" s="75"/>
      <c r="G60" s="33"/>
      <c r="H60" s="44"/>
      <c r="I60" s="120"/>
      <c r="J60" s="416"/>
      <c r="K60" s="461"/>
    </row>
    <row r="61" spans="2:15" ht="15.75" hidden="1" thickBot="1" x14ac:dyDescent="0.3">
      <c r="B61" s="366"/>
      <c r="C61" s="370"/>
      <c r="D61" s="127"/>
      <c r="E61" s="6"/>
      <c r="F61" s="127"/>
      <c r="G61" s="33"/>
      <c r="H61" s="44"/>
      <c r="I61" s="120"/>
      <c r="J61" s="407"/>
      <c r="K61" s="462"/>
    </row>
    <row r="62" spans="2:15" hidden="1" x14ac:dyDescent="0.25">
      <c r="B62" s="366"/>
      <c r="C62" s="370"/>
      <c r="D62" s="127"/>
      <c r="E62" s="127"/>
      <c r="F62" s="127"/>
      <c r="G62" s="124"/>
      <c r="H62" s="175"/>
      <c r="I62" s="482"/>
      <c r="J62" s="407"/>
      <c r="K62" s="462"/>
    </row>
    <row r="63" spans="2:15" hidden="1" x14ac:dyDescent="0.25">
      <c r="B63" s="366"/>
      <c r="C63" s="370"/>
      <c r="D63" s="127"/>
      <c r="E63" s="127"/>
      <c r="F63" s="127"/>
      <c r="G63" s="124"/>
      <c r="H63" s="151"/>
      <c r="I63" s="185"/>
      <c r="J63" s="407"/>
      <c r="K63" s="462"/>
    </row>
    <row r="64" spans="2:15" hidden="1" x14ac:dyDescent="0.25">
      <c r="B64" s="366"/>
      <c r="C64" s="370"/>
      <c r="D64" s="328"/>
      <c r="E64" s="357"/>
      <c r="F64" s="116"/>
      <c r="G64" s="124"/>
      <c r="H64" s="404"/>
      <c r="I64" s="197"/>
      <c r="J64" s="407"/>
      <c r="K64" s="462"/>
    </row>
    <row r="65" spans="2:11" ht="15.75" hidden="1" thickBot="1" x14ac:dyDescent="0.3">
      <c r="B65" s="367"/>
      <c r="C65" s="371"/>
      <c r="D65" s="368"/>
      <c r="E65" s="354"/>
      <c r="F65" s="143"/>
      <c r="G65" s="191"/>
      <c r="H65" s="193"/>
      <c r="I65" s="78"/>
      <c r="J65" s="407"/>
      <c r="K65" s="462"/>
    </row>
    <row r="66" spans="2:11" hidden="1" x14ac:dyDescent="0.25">
      <c r="B66" s="366">
        <v>2</v>
      </c>
      <c r="C66" s="477" t="s">
        <v>27</v>
      </c>
      <c r="D66" s="24"/>
      <c r="E66" s="75"/>
      <c r="F66" s="226"/>
      <c r="G66" s="124"/>
      <c r="H66" s="151"/>
      <c r="I66" s="184"/>
      <c r="J66" s="407"/>
      <c r="K66" s="462"/>
    </row>
    <row r="67" spans="2:11" ht="15.75" hidden="1" thickBot="1" x14ac:dyDescent="0.3">
      <c r="B67" s="364"/>
      <c r="C67" s="371"/>
      <c r="D67" s="23"/>
      <c r="E67" s="127"/>
      <c r="F67" s="204"/>
      <c r="G67" s="126"/>
      <c r="H67" s="173"/>
      <c r="I67" s="199"/>
      <c r="J67" s="407"/>
      <c r="K67" s="462"/>
    </row>
    <row r="68" spans="2:11" hidden="1" x14ac:dyDescent="0.25">
      <c r="B68" s="630">
        <v>2</v>
      </c>
      <c r="C68" s="681"/>
      <c r="D68" s="15"/>
      <c r="E68" s="75"/>
      <c r="F68" s="15"/>
      <c r="G68" s="631"/>
      <c r="H68" s="632"/>
      <c r="I68" s="624"/>
      <c r="J68" s="407"/>
      <c r="K68" s="462"/>
    </row>
    <row r="69" spans="2:11" ht="15.75" hidden="1" thickBot="1" x14ac:dyDescent="0.3">
      <c r="B69" s="627"/>
      <c r="C69" s="674"/>
      <c r="D69" s="6"/>
      <c r="E69" s="127"/>
      <c r="F69" s="6"/>
      <c r="G69" s="625"/>
      <c r="H69" s="633"/>
      <c r="I69" s="625"/>
      <c r="J69" s="407"/>
      <c r="K69" s="462"/>
    </row>
    <row r="70" spans="2:11" ht="15.75" hidden="1" thickBot="1" x14ac:dyDescent="0.3">
      <c r="B70" s="634">
        <v>3</v>
      </c>
      <c r="C70" s="673"/>
      <c r="D70" s="636"/>
      <c r="E70" s="636"/>
      <c r="F70" s="636"/>
      <c r="G70" s="356"/>
      <c r="H70" s="356"/>
      <c r="I70" s="49"/>
      <c r="J70" s="407"/>
      <c r="K70" s="462"/>
    </row>
    <row r="71" spans="2:11" ht="15.75" hidden="1" thickBot="1" x14ac:dyDescent="0.3">
      <c r="B71" s="635"/>
      <c r="C71" s="674"/>
      <c r="D71" s="637"/>
      <c r="E71" s="637"/>
      <c r="F71" s="637"/>
      <c r="G71" s="356"/>
      <c r="H71" s="356"/>
      <c r="I71" s="31"/>
      <c r="J71" s="407"/>
      <c r="K71" s="462"/>
    </row>
    <row r="72" spans="2:11" hidden="1" x14ac:dyDescent="0.25">
      <c r="B72" s="88">
        <v>3</v>
      </c>
      <c r="C72" s="159"/>
      <c r="D72" s="358"/>
      <c r="E72" s="75"/>
      <c r="F72" s="80"/>
      <c r="G72" s="631"/>
      <c r="H72" s="675"/>
      <c r="I72" s="677"/>
      <c r="J72" s="407"/>
      <c r="K72" s="462"/>
    </row>
    <row r="73" spans="2:11" ht="15.75" hidden="1" thickBot="1" x14ac:dyDescent="0.3">
      <c r="B73" s="219"/>
      <c r="C73" s="368"/>
      <c r="D73" s="368"/>
      <c r="E73" s="66"/>
      <c r="F73" s="87"/>
      <c r="G73" s="625"/>
      <c r="H73" s="676"/>
      <c r="I73" s="625"/>
      <c r="J73" s="407"/>
      <c r="K73" s="462"/>
    </row>
    <row r="74" spans="2:11" ht="15.75" thickBot="1" x14ac:dyDescent="0.3">
      <c r="B74" s="641" t="s">
        <v>15</v>
      </c>
      <c r="C74" s="638"/>
      <c r="D74" s="638"/>
      <c r="E74" s="638"/>
      <c r="F74" s="638"/>
      <c r="G74" s="638"/>
      <c r="H74" s="638"/>
      <c r="I74" s="311">
        <f>I72+I60+I65+I67+I68+I66+I61+I64+I63+I62</f>
        <v>0</v>
      </c>
      <c r="J74" s="407"/>
      <c r="K74" s="462"/>
    </row>
    <row r="75" spans="2:11" hidden="1" x14ac:dyDescent="0.25">
      <c r="B75" s="369">
        <v>1</v>
      </c>
      <c r="C75" s="369" t="s">
        <v>25</v>
      </c>
      <c r="D75" s="148"/>
      <c r="E75" s="75"/>
      <c r="F75" s="15"/>
      <c r="G75" s="55"/>
      <c r="H75" s="44"/>
      <c r="I75" s="120"/>
      <c r="J75" s="195"/>
      <c r="K75" s="462"/>
    </row>
    <row r="76" spans="2:11" hidden="1" x14ac:dyDescent="0.25">
      <c r="B76" s="92"/>
      <c r="C76" s="160"/>
      <c r="D76" s="115"/>
      <c r="E76" s="127"/>
      <c r="F76" s="6"/>
      <c r="G76" s="55"/>
      <c r="H76" s="44"/>
      <c r="I76" s="120"/>
      <c r="J76" s="195"/>
      <c r="K76" s="462"/>
    </row>
    <row r="77" spans="2:11" hidden="1" x14ac:dyDescent="0.25">
      <c r="B77" s="92"/>
      <c r="C77" s="160"/>
      <c r="D77" s="76"/>
      <c r="E77" s="127"/>
      <c r="F77" s="127"/>
      <c r="G77" s="55"/>
      <c r="H77" s="44"/>
      <c r="I77" s="120"/>
      <c r="J77" s="195"/>
      <c r="K77" s="120"/>
    </row>
    <row r="78" spans="2:11" hidden="1" x14ac:dyDescent="0.25">
      <c r="B78" s="92"/>
      <c r="C78" s="160"/>
      <c r="D78" s="76"/>
      <c r="E78" s="127"/>
      <c r="F78" s="127"/>
      <c r="G78" s="55"/>
      <c r="H78" s="21"/>
      <c r="I78" s="120"/>
      <c r="J78" s="407"/>
      <c r="K78" s="462"/>
    </row>
    <row r="79" spans="2:11" hidden="1" x14ac:dyDescent="0.25">
      <c r="B79" s="92"/>
      <c r="C79" s="160"/>
      <c r="D79" s="76"/>
      <c r="E79" s="127"/>
      <c r="F79" s="127"/>
      <c r="G79" s="425"/>
      <c r="H79" s="151"/>
      <c r="I79" s="184"/>
      <c r="J79" s="407"/>
      <c r="K79" s="462"/>
    </row>
    <row r="80" spans="2:11" hidden="1" x14ac:dyDescent="0.25">
      <c r="B80" s="92"/>
      <c r="C80" s="160"/>
      <c r="D80" s="76"/>
      <c r="E80" s="127"/>
      <c r="F80" s="127"/>
      <c r="G80" s="124"/>
      <c r="H80" s="175"/>
      <c r="I80" s="184"/>
      <c r="J80" s="407"/>
      <c r="K80" s="462"/>
    </row>
    <row r="81" spans="2:11" ht="15.75" hidden="1" thickBot="1" x14ac:dyDescent="0.3">
      <c r="B81" s="92"/>
      <c r="C81" s="160"/>
      <c r="D81" s="76"/>
      <c r="E81" s="127"/>
      <c r="F81" s="127"/>
      <c r="G81" s="163"/>
      <c r="H81" s="188"/>
      <c r="I81" s="197"/>
      <c r="J81" s="407"/>
      <c r="K81" s="462"/>
    </row>
    <row r="82" spans="2:11" hidden="1" x14ac:dyDescent="0.25">
      <c r="B82" s="460">
        <v>1</v>
      </c>
      <c r="C82" s="460" t="s">
        <v>25</v>
      </c>
      <c r="D82" s="75"/>
      <c r="E82" s="15"/>
      <c r="F82" s="17"/>
      <c r="G82" s="575"/>
      <c r="H82" s="44"/>
      <c r="I82" s="120"/>
      <c r="J82" s="101"/>
      <c r="K82" s="462"/>
    </row>
    <row r="83" spans="2:11" ht="15.75" hidden="1" thickBot="1" x14ac:dyDescent="0.3">
      <c r="B83" s="252"/>
      <c r="C83" s="161"/>
      <c r="D83" s="127"/>
      <c r="E83" s="6"/>
      <c r="F83" s="7"/>
      <c r="G83" s="33"/>
      <c r="H83" s="21"/>
      <c r="I83" s="55"/>
      <c r="J83" s="407"/>
      <c r="K83" s="462"/>
    </row>
    <row r="84" spans="2:11" ht="15.75" hidden="1" thickBot="1" x14ac:dyDescent="0.3">
      <c r="B84" s="355">
        <v>2</v>
      </c>
      <c r="C84" s="159"/>
      <c r="D84" s="100"/>
      <c r="E84" s="159"/>
      <c r="F84" s="159"/>
      <c r="G84" s="73"/>
      <c r="H84" s="483"/>
      <c r="I84" s="490"/>
      <c r="J84" s="407"/>
      <c r="K84" s="462"/>
    </row>
    <row r="85" spans="2:11" ht="15.75" hidden="1" thickBot="1" x14ac:dyDescent="0.3">
      <c r="B85" s="103"/>
      <c r="C85" s="161"/>
      <c r="D85" s="105"/>
      <c r="E85" s="252"/>
      <c r="F85" s="252"/>
      <c r="G85" s="252"/>
      <c r="H85" s="480"/>
      <c r="I85" s="49"/>
      <c r="J85" s="413"/>
      <c r="K85" s="147"/>
    </row>
    <row r="86" spans="2:11" ht="15.75" thickBot="1" x14ac:dyDescent="0.3">
      <c r="B86" s="361"/>
      <c r="C86" s="640" t="s">
        <v>14</v>
      </c>
      <c r="D86" s="638"/>
      <c r="E86" s="640"/>
      <c r="F86" s="640"/>
      <c r="G86" s="640"/>
      <c r="H86" s="640"/>
      <c r="I86" s="311">
        <f>I84+I75+I81+I76+I77+I78+I79+I80+I82+I83</f>
        <v>0</v>
      </c>
      <c r="J86" s="331">
        <f t="shared" ref="J86:K86" si="3">J84+J75+J81+J76+J77+J78+J79+J80+J82</f>
        <v>0</v>
      </c>
      <c r="K86" s="465">
        <f t="shared" si="3"/>
        <v>0</v>
      </c>
    </row>
    <row r="87" spans="2:11" ht="16.5" thickBot="1" x14ac:dyDescent="0.3">
      <c r="B87" s="10"/>
      <c r="C87" s="11"/>
      <c r="D87" s="11"/>
      <c r="E87" s="638" t="s">
        <v>30</v>
      </c>
      <c r="F87" s="638"/>
      <c r="G87" s="11"/>
      <c r="H87" s="11"/>
      <c r="I87" s="349">
        <f>I13+I34+I52+I74+I59+I86</f>
        <v>18197.63</v>
      </c>
      <c r="J87" s="489">
        <f>J13+J34+J52+J59+J86</f>
        <v>0</v>
      </c>
      <c r="K87" s="349">
        <f>K13+K34+K52+K74+K59+K86</f>
        <v>0</v>
      </c>
    </row>
    <row r="89" spans="2:11" x14ac:dyDescent="0.25">
      <c r="B89" s="9"/>
      <c r="D89" s="9"/>
      <c r="F89" s="9"/>
      <c r="H89" s="9"/>
    </row>
    <row r="90" spans="2:11" x14ac:dyDescent="0.25">
      <c r="B90" s="682"/>
      <c r="C90" s="682"/>
      <c r="D90" s="682"/>
      <c r="E90" s="682"/>
      <c r="F90" s="682"/>
      <c r="G90" s="682"/>
      <c r="H90" s="682"/>
      <c r="I90" s="611"/>
    </row>
    <row r="91" spans="2:11" ht="15.75" x14ac:dyDescent="0.25">
      <c r="B91" s="683"/>
      <c r="C91" s="683"/>
      <c r="D91" s="683"/>
      <c r="E91" s="683"/>
      <c r="F91" s="683"/>
      <c r="G91" s="683"/>
      <c r="H91" s="683"/>
      <c r="I91" s="613"/>
    </row>
    <row r="92" spans="2:11" x14ac:dyDescent="0.25">
      <c r="B92" s="611"/>
      <c r="C92" s="611"/>
      <c r="D92" s="611"/>
      <c r="E92" s="611"/>
      <c r="F92" s="611"/>
      <c r="G92" s="611"/>
      <c r="H92" s="612"/>
      <c r="I92" s="611"/>
    </row>
    <row r="93" spans="2:11" x14ac:dyDescent="0.25">
      <c r="B93" s="611"/>
      <c r="C93" s="611"/>
      <c r="D93" s="611"/>
      <c r="E93" s="611"/>
      <c r="F93" s="611"/>
      <c r="G93" s="611"/>
      <c r="H93" s="611"/>
      <c r="I93" s="611"/>
    </row>
    <row r="94" spans="2:11" x14ac:dyDescent="0.25">
      <c r="B94" s="611"/>
      <c r="C94" s="611"/>
      <c r="D94" s="611"/>
      <c r="E94" s="611"/>
      <c r="F94" s="611"/>
      <c r="G94" s="611"/>
      <c r="H94" s="611"/>
      <c r="I94" s="614"/>
    </row>
    <row r="95" spans="2:11" ht="15.75" x14ac:dyDescent="0.25">
      <c r="B95" s="611"/>
      <c r="C95" s="611"/>
      <c r="D95" s="611"/>
      <c r="E95" s="611"/>
      <c r="F95" s="611"/>
      <c r="G95" s="611"/>
      <c r="H95" s="611"/>
      <c r="I95" s="613"/>
    </row>
  </sheetData>
  <mergeCells count="26">
    <mergeCell ref="B90:C90"/>
    <mergeCell ref="B91:C91"/>
    <mergeCell ref="D90:E90"/>
    <mergeCell ref="D91:E91"/>
    <mergeCell ref="F90:H90"/>
    <mergeCell ref="F91:H91"/>
    <mergeCell ref="B34:H34"/>
    <mergeCell ref="B13:H13"/>
    <mergeCell ref="C31:C33"/>
    <mergeCell ref="B52:H52"/>
    <mergeCell ref="B68:B69"/>
    <mergeCell ref="C68:C69"/>
    <mergeCell ref="G68:G69"/>
    <mergeCell ref="H68:H69"/>
    <mergeCell ref="E87:F87"/>
    <mergeCell ref="I68:I69"/>
    <mergeCell ref="B70:B71"/>
    <mergeCell ref="C70:C71"/>
    <mergeCell ref="D70:D71"/>
    <mergeCell ref="E70:E71"/>
    <mergeCell ref="F70:F71"/>
    <mergeCell ref="G72:G73"/>
    <mergeCell ref="H72:H73"/>
    <mergeCell ref="I72:I73"/>
    <mergeCell ref="B74:H74"/>
    <mergeCell ref="C86:H86"/>
  </mergeCells>
  <pageMargins left="0" right="0" top="0" bottom="0" header="0.3" footer="0.3"/>
  <pageSetup paperSize="9" scale="9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50"/>
  <sheetViews>
    <sheetView workbookViewId="0">
      <selection activeCell="A17" sqref="A17:XFD23"/>
    </sheetView>
  </sheetViews>
  <sheetFormatPr defaultRowHeight="15" x14ac:dyDescent="0.25"/>
  <cols>
    <col min="1" max="1" width="4.5703125" customWidth="1"/>
    <col min="2" max="2" width="16.7109375" customWidth="1"/>
    <col min="3" max="3" width="15.28515625" customWidth="1"/>
    <col min="4" max="4" width="15" customWidth="1"/>
    <col min="5" max="5" width="15.5703125" customWidth="1"/>
    <col min="6" max="6" width="12.7109375" customWidth="1"/>
    <col min="7" max="7" width="23.42578125" customWidth="1"/>
    <col min="8" max="8" width="11.5703125" customWidth="1"/>
    <col min="9" max="9" width="11.140625" hidden="1" customWidth="1"/>
    <col min="10" max="10" width="12.85546875" hidden="1" customWidth="1"/>
  </cols>
  <sheetData>
    <row r="3" spans="1:10" ht="15.75" x14ac:dyDescent="0.25">
      <c r="A3" s="12"/>
      <c r="B3" s="12"/>
      <c r="C3" s="12"/>
      <c r="D3" s="13" t="s">
        <v>86</v>
      </c>
      <c r="E3" s="13"/>
      <c r="F3" s="12"/>
      <c r="G3" s="14" t="s">
        <v>31</v>
      </c>
      <c r="H3" s="14"/>
    </row>
    <row r="5" spans="1:10" ht="15.75" thickBot="1" x14ac:dyDescent="0.3">
      <c r="I5" s="9"/>
      <c r="J5" s="9"/>
    </row>
    <row r="6" spans="1:10" ht="26.25" x14ac:dyDescent="0.25">
      <c r="A6" s="5" t="s">
        <v>0</v>
      </c>
      <c r="B6" s="2" t="s">
        <v>1</v>
      </c>
      <c r="C6" s="128" t="s">
        <v>23</v>
      </c>
      <c r="D6" s="2" t="s">
        <v>2</v>
      </c>
      <c r="E6" s="3" t="s">
        <v>3</v>
      </c>
      <c r="F6" s="3" t="s">
        <v>11</v>
      </c>
      <c r="G6" s="170" t="s">
        <v>4</v>
      </c>
      <c r="H6" s="402" t="s">
        <v>45</v>
      </c>
      <c r="I6" s="178" t="s">
        <v>61</v>
      </c>
      <c r="J6" s="178" t="s">
        <v>59</v>
      </c>
    </row>
    <row r="7" spans="1:10" ht="15.75" thickBot="1" x14ac:dyDescent="0.3">
      <c r="A7" s="16" t="s">
        <v>5</v>
      </c>
      <c r="B7" s="4"/>
      <c r="C7" s="4"/>
      <c r="D7" s="4"/>
      <c r="E7" s="4" t="s">
        <v>6</v>
      </c>
      <c r="F7" s="4" t="s">
        <v>10</v>
      </c>
      <c r="G7" s="171" t="s">
        <v>7</v>
      </c>
      <c r="H7" s="403" t="s">
        <v>9</v>
      </c>
      <c r="I7" s="69" t="s">
        <v>47</v>
      </c>
      <c r="J7" s="69" t="s">
        <v>60</v>
      </c>
    </row>
    <row r="8" spans="1:10" x14ac:dyDescent="0.25">
      <c r="A8" s="125">
        <v>1</v>
      </c>
      <c r="B8" s="568" t="s">
        <v>53</v>
      </c>
      <c r="C8" s="75" t="s">
        <v>102</v>
      </c>
      <c r="D8" s="15" t="s">
        <v>75</v>
      </c>
      <c r="E8" s="75" t="s">
        <v>135</v>
      </c>
      <c r="F8" s="601" t="s">
        <v>105</v>
      </c>
      <c r="G8" s="27" t="s">
        <v>137</v>
      </c>
      <c r="H8" s="346">
        <v>9338.6299999999992</v>
      </c>
      <c r="I8" s="65"/>
      <c r="J8" s="60"/>
    </row>
    <row r="9" spans="1:10" ht="15.75" thickBot="1" x14ac:dyDescent="0.3">
      <c r="A9" s="69"/>
      <c r="B9" s="65"/>
      <c r="C9" s="127" t="s">
        <v>136</v>
      </c>
      <c r="D9" s="6"/>
      <c r="E9" s="127"/>
      <c r="F9" s="56"/>
      <c r="G9" s="65"/>
      <c r="H9" s="570"/>
      <c r="I9" s="65"/>
      <c r="J9" s="60"/>
    </row>
    <row r="10" spans="1:10" x14ac:dyDescent="0.25">
      <c r="A10" s="125">
        <v>2</v>
      </c>
      <c r="B10" s="509" t="s">
        <v>53</v>
      </c>
      <c r="C10" s="75" t="s">
        <v>102</v>
      </c>
      <c r="D10" s="15" t="s">
        <v>68</v>
      </c>
      <c r="E10" s="17" t="s">
        <v>122</v>
      </c>
      <c r="F10" s="601" t="s">
        <v>105</v>
      </c>
      <c r="G10" s="26" t="s">
        <v>138</v>
      </c>
      <c r="H10" s="346">
        <v>858.33</v>
      </c>
      <c r="I10" s="412"/>
      <c r="J10" s="394"/>
    </row>
    <row r="11" spans="1:10" ht="15.75" thickBot="1" x14ac:dyDescent="0.3">
      <c r="A11" s="69"/>
      <c r="B11" s="65"/>
      <c r="C11" s="76" t="s">
        <v>123</v>
      </c>
      <c r="D11" s="6"/>
      <c r="E11" s="7"/>
      <c r="F11" s="398"/>
      <c r="G11" s="151"/>
      <c r="H11" s="259"/>
      <c r="I11" s="389"/>
      <c r="J11" s="374"/>
    </row>
    <row r="12" spans="1:10" x14ac:dyDescent="0.25">
      <c r="A12" s="125">
        <v>3</v>
      </c>
      <c r="B12" s="509" t="s">
        <v>53</v>
      </c>
      <c r="C12" s="75" t="s">
        <v>80</v>
      </c>
      <c r="D12" s="15" t="s">
        <v>69</v>
      </c>
      <c r="E12" s="17" t="s">
        <v>120</v>
      </c>
      <c r="F12" s="601" t="s">
        <v>105</v>
      </c>
      <c r="G12" s="26" t="s">
        <v>140</v>
      </c>
      <c r="H12" s="346">
        <v>791.52</v>
      </c>
      <c r="I12" s="68"/>
      <c r="J12" s="225"/>
    </row>
    <row r="13" spans="1:10" ht="15.75" thickBot="1" x14ac:dyDescent="0.3">
      <c r="A13" s="60"/>
      <c r="B13" s="390"/>
      <c r="C13" s="76" t="s">
        <v>121</v>
      </c>
      <c r="D13" s="6"/>
      <c r="E13" s="7"/>
      <c r="F13" s="95"/>
      <c r="G13" s="21"/>
      <c r="H13" s="55"/>
      <c r="I13" s="68"/>
      <c r="J13" s="225"/>
    </row>
    <row r="14" spans="1:10" ht="15.75" thickBot="1" x14ac:dyDescent="0.3">
      <c r="A14" s="641" t="s">
        <v>36</v>
      </c>
      <c r="B14" s="638"/>
      <c r="C14" s="638"/>
      <c r="D14" s="638"/>
      <c r="E14" s="638"/>
      <c r="F14" s="638"/>
      <c r="G14" s="638"/>
      <c r="H14" s="306">
        <f>H8+H10+H12</f>
        <v>10988.48</v>
      </c>
      <c r="I14" s="306">
        <f t="shared" ref="I14:J14" si="0">I10+I12</f>
        <v>0</v>
      </c>
      <c r="J14" s="306">
        <f t="shared" si="0"/>
        <v>0</v>
      </c>
    </row>
    <row r="15" spans="1:10" x14ac:dyDescent="0.25">
      <c r="A15" s="242">
        <v>2</v>
      </c>
      <c r="B15" s="685" t="s">
        <v>24</v>
      </c>
      <c r="C15" s="75" t="s">
        <v>117</v>
      </c>
      <c r="D15" s="15" t="s">
        <v>78</v>
      </c>
      <c r="E15" s="75" t="s">
        <v>118</v>
      </c>
      <c r="F15" s="605" t="s">
        <v>105</v>
      </c>
      <c r="G15" s="21" t="s">
        <v>139</v>
      </c>
      <c r="H15" s="55">
        <v>1449.26</v>
      </c>
      <c r="I15" s="55"/>
      <c r="J15" s="184"/>
    </row>
    <row r="16" spans="1:10" ht="15.75" thickBot="1" x14ac:dyDescent="0.3">
      <c r="A16" s="146"/>
      <c r="B16" s="686"/>
      <c r="C16" s="76" t="s">
        <v>119</v>
      </c>
      <c r="D16" s="6"/>
      <c r="E16" s="127"/>
      <c r="F16" s="95"/>
      <c r="G16" s="21"/>
      <c r="H16" s="55"/>
      <c r="I16" s="55"/>
      <c r="J16" s="240"/>
    </row>
    <row r="17" spans="1:13" hidden="1" x14ac:dyDescent="0.25">
      <c r="A17" s="242">
        <v>3</v>
      </c>
      <c r="B17" s="622" t="s">
        <v>24</v>
      </c>
      <c r="C17" s="75"/>
      <c r="D17" s="15"/>
      <c r="E17" s="17"/>
      <c r="F17" s="601"/>
      <c r="G17" s="26"/>
      <c r="H17" s="346"/>
      <c r="I17" s="55"/>
      <c r="J17" s="184"/>
    </row>
    <row r="18" spans="1:13" hidden="1" x14ac:dyDescent="0.25">
      <c r="A18" s="253"/>
      <c r="B18" s="687"/>
      <c r="C18" s="76"/>
      <c r="D18" s="6"/>
      <c r="E18" s="7"/>
      <c r="F18" s="95"/>
      <c r="G18" s="21"/>
      <c r="H18" s="55"/>
      <c r="I18" s="55"/>
      <c r="J18" s="184"/>
    </row>
    <row r="19" spans="1:13" ht="15.75" hidden="1" thickBot="1" x14ac:dyDescent="0.3">
      <c r="A19" s="146"/>
      <c r="B19" s="623"/>
      <c r="C19" s="66"/>
      <c r="D19" s="66"/>
      <c r="E19" s="66"/>
      <c r="F19" s="95"/>
      <c r="G19" s="21"/>
      <c r="H19" s="55"/>
      <c r="I19" s="55"/>
      <c r="J19" s="184"/>
    </row>
    <row r="20" spans="1:13" hidden="1" x14ac:dyDescent="0.25">
      <c r="A20" s="688">
        <v>4</v>
      </c>
      <c r="B20" s="689" t="s">
        <v>24</v>
      </c>
      <c r="C20" s="410"/>
      <c r="D20" s="458"/>
      <c r="E20" s="429"/>
      <c r="F20" s="584"/>
      <c r="G20" s="459"/>
      <c r="H20" s="373"/>
      <c r="I20" s="254"/>
      <c r="J20" s="185"/>
    </row>
    <row r="21" spans="1:13" ht="15.75" hidden="1" thickBot="1" x14ac:dyDescent="0.3">
      <c r="A21" s="626"/>
      <c r="B21" s="690"/>
      <c r="C21" s="411"/>
      <c r="D21" s="573"/>
      <c r="E21" s="579"/>
      <c r="F21" s="124"/>
      <c r="G21" s="21"/>
      <c r="H21" s="55"/>
      <c r="I21" s="254"/>
      <c r="J21" s="185"/>
    </row>
    <row r="22" spans="1:13" hidden="1" x14ac:dyDescent="0.25">
      <c r="A22" s="626"/>
      <c r="B22" s="689" t="s">
        <v>24</v>
      </c>
      <c r="C22" s="75"/>
      <c r="D22" s="15"/>
      <c r="E22" s="75"/>
      <c r="F22" s="58"/>
      <c r="G22" s="72"/>
      <c r="H22" s="36"/>
      <c r="I22" s="254"/>
      <c r="J22" s="185"/>
    </row>
    <row r="23" spans="1:13" ht="15.75" hidden="1" thickBot="1" x14ac:dyDescent="0.3">
      <c r="A23" s="627"/>
      <c r="B23" s="690"/>
      <c r="C23" s="127"/>
      <c r="D23" s="6"/>
      <c r="E23" s="127"/>
      <c r="F23" s="95"/>
      <c r="G23" s="21"/>
      <c r="H23" s="55"/>
      <c r="I23" s="220"/>
      <c r="J23" s="197"/>
    </row>
    <row r="24" spans="1:13" ht="15.75" thickBot="1" x14ac:dyDescent="0.3">
      <c r="A24" s="397"/>
      <c r="B24" s="81"/>
      <c r="C24" s="290"/>
      <c r="D24" s="383"/>
      <c r="E24" s="383"/>
      <c r="F24" s="124"/>
      <c r="G24" s="44"/>
      <c r="H24" s="55"/>
      <c r="I24" s="29"/>
      <c r="J24" s="78"/>
    </row>
    <row r="25" spans="1:13" ht="15.75" thickBot="1" x14ac:dyDescent="0.3">
      <c r="A25" s="628" t="s">
        <v>19</v>
      </c>
      <c r="B25" s="629"/>
      <c r="C25" s="629"/>
      <c r="D25" s="684"/>
      <c r="E25" s="684"/>
      <c r="F25" s="684"/>
      <c r="G25" s="684"/>
      <c r="H25" s="343">
        <f>H15+H17+H18+H19+H16+H20+H22+H23</f>
        <v>1449.26</v>
      </c>
      <c r="I25" s="343">
        <f t="shared" ref="I25:J25" si="1">I15+I17+I18+I19+I16</f>
        <v>0</v>
      </c>
      <c r="J25" s="475">
        <f t="shared" si="1"/>
        <v>0</v>
      </c>
      <c r="K25" s="476"/>
    </row>
    <row r="26" spans="1:13" hidden="1" x14ac:dyDescent="0.25">
      <c r="A26" s="99">
        <v>1</v>
      </c>
      <c r="B26" s="167" t="s">
        <v>27</v>
      </c>
      <c r="C26" s="75"/>
      <c r="D26" s="15"/>
      <c r="E26" s="75"/>
      <c r="F26" s="58"/>
      <c r="G26" s="451"/>
      <c r="H26" s="569"/>
      <c r="I26" s="195"/>
      <c r="J26" s="198"/>
    </row>
    <row r="27" spans="1:13" ht="15.75" hidden="1" thickBot="1" x14ac:dyDescent="0.3">
      <c r="A27" s="111"/>
      <c r="B27" s="112"/>
      <c r="C27" s="127"/>
      <c r="D27" s="6"/>
      <c r="E27" s="127"/>
      <c r="F27" s="95"/>
      <c r="G27" s="21"/>
      <c r="H27" s="42"/>
      <c r="I27" s="195"/>
      <c r="J27" s="184"/>
    </row>
    <row r="28" spans="1:13" hidden="1" x14ac:dyDescent="0.25">
      <c r="A28" s="71">
        <v>2</v>
      </c>
      <c r="B28" s="167" t="s">
        <v>27</v>
      </c>
      <c r="C28" s="24"/>
      <c r="D28" s="75"/>
      <c r="E28" s="226"/>
      <c r="F28" s="124"/>
      <c r="G28" s="21"/>
      <c r="H28" s="120"/>
      <c r="I28" s="120"/>
      <c r="J28" s="184"/>
      <c r="M28" s="38"/>
    </row>
    <row r="29" spans="1:13" ht="15.75" hidden="1" thickBot="1" x14ac:dyDescent="0.3">
      <c r="A29" s="111"/>
      <c r="B29" s="112"/>
      <c r="C29" s="23"/>
      <c r="D29" s="127"/>
      <c r="E29" s="204"/>
      <c r="F29" s="98"/>
      <c r="G29" s="176"/>
      <c r="H29" s="260"/>
      <c r="I29" s="210"/>
      <c r="J29" s="199"/>
    </row>
    <row r="30" spans="1:13" ht="15.75" thickBot="1" x14ac:dyDescent="0.3">
      <c r="A30" s="641" t="s">
        <v>28</v>
      </c>
      <c r="B30" s="621"/>
      <c r="C30" s="621"/>
      <c r="D30" s="621"/>
      <c r="E30" s="621"/>
      <c r="F30" s="621"/>
      <c r="G30" s="621"/>
      <c r="H30" s="308">
        <f>H26+H27+H28+H29</f>
        <v>0</v>
      </c>
      <c r="I30" s="308">
        <f>I26+I27+I28+I29</f>
        <v>0</v>
      </c>
      <c r="J30" s="118"/>
    </row>
    <row r="31" spans="1:13" hidden="1" x14ac:dyDescent="0.25">
      <c r="A31" s="92">
        <v>1</v>
      </c>
      <c r="B31" s="396" t="s">
        <v>62</v>
      </c>
      <c r="C31" s="148"/>
      <c r="D31" s="75"/>
      <c r="E31" s="15"/>
      <c r="F31" s="124"/>
      <c r="G31" s="21"/>
      <c r="H31" s="572"/>
      <c r="I31" s="70"/>
      <c r="J31" s="70"/>
    </row>
    <row r="32" spans="1:13" ht="15.75" hidden="1" thickBot="1" x14ac:dyDescent="0.3">
      <c r="A32" s="92"/>
      <c r="B32" s="92"/>
      <c r="C32" s="115"/>
      <c r="D32" s="127"/>
      <c r="E32" s="6"/>
      <c r="F32" s="93"/>
      <c r="G32" s="114"/>
      <c r="H32" s="252"/>
      <c r="I32" s="386"/>
      <c r="J32" s="401"/>
    </row>
    <row r="33" spans="1:16" ht="15.75" thickBot="1" x14ac:dyDescent="0.3">
      <c r="A33" s="375"/>
      <c r="B33" s="376"/>
      <c r="C33" s="376" t="s">
        <v>73</v>
      </c>
      <c r="D33" s="376"/>
      <c r="E33" s="377"/>
      <c r="F33" s="375"/>
      <c r="G33" s="377"/>
      <c r="H33" s="307">
        <f>H31</f>
        <v>0</v>
      </c>
      <c r="I33" s="307">
        <f>I31</f>
        <v>0</v>
      </c>
      <c r="J33" s="307">
        <f t="shared" ref="J33" si="2">J31</f>
        <v>0</v>
      </c>
    </row>
    <row r="34" spans="1:16" hidden="1" x14ac:dyDescent="0.25">
      <c r="A34" s="387">
        <v>1</v>
      </c>
      <c r="B34" s="504" t="s">
        <v>21</v>
      </c>
      <c r="C34" s="82"/>
      <c r="D34" s="75"/>
      <c r="E34" s="75"/>
      <c r="F34" s="124"/>
      <c r="G34" s="44"/>
      <c r="H34" s="120"/>
      <c r="I34" s="257"/>
      <c r="J34" s="239"/>
    </row>
    <row r="35" spans="1:16" ht="15.75" hidden="1" thickBot="1" x14ac:dyDescent="0.3">
      <c r="A35" s="393"/>
      <c r="B35" s="341"/>
      <c r="C35" s="94"/>
      <c r="D35" s="127"/>
      <c r="E35" s="127"/>
      <c r="F35" s="124"/>
      <c r="G35" s="44"/>
      <c r="H35" s="120"/>
      <c r="I35" s="256"/>
      <c r="J35" s="240"/>
    </row>
    <row r="36" spans="1:16" hidden="1" x14ac:dyDescent="0.25">
      <c r="A36" s="392">
        <v>1</v>
      </c>
      <c r="B36" s="504" t="s">
        <v>21</v>
      </c>
      <c r="C36" s="75"/>
      <c r="D36" s="15"/>
      <c r="E36" s="75"/>
      <c r="F36" s="33"/>
      <c r="G36" s="21"/>
      <c r="H36" s="55"/>
      <c r="I36" s="209"/>
      <c r="J36" s="198"/>
    </row>
    <row r="37" spans="1:16" ht="15.75" hidden="1" thickBot="1" x14ac:dyDescent="0.3">
      <c r="A37" s="388"/>
      <c r="B37" s="395"/>
      <c r="C37" s="127"/>
      <c r="D37" s="6"/>
      <c r="E37" s="127"/>
      <c r="F37" s="126"/>
      <c r="G37" s="176"/>
      <c r="H37" s="199"/>
      <c r="I37" s="210"/>
      <c r="J37" s="199"/>
    </row>
    <row r="38" spans="1:16" hidden="1" x14ac:dyDescent="0.25">
      <c r="A38" s="694">
        <v>2</v>
      </c>
      <c r="B38" s="504" t="s">
        <v>21</v>
      </c>
      <c r="C38" s="73"/>
      <c r="D38" s="15"/>
      <c r="E38" s="75"/>
      <c r="F38" s="33"/>
      <c r="G38" s="21"/>
      <c r="H38" s="55"/>
      <c r="I38" s="257"/>
      <c r="J38" s="59"/>
    </row>
    <row r="39" spans="1:16" ht="15.75" hidden="1" thickBot="1" x14ac:dyDescent="0.3">
      <c r="A39" s="695"/>
      <c r="B39" s="506"/>
      <c r="C39" s="76"/>
      <c r="D39" s="6"/>
      <c r="E39" s="127"/>
      <c r="F39" s="33"/>
      <c r="G39" s="21"/>
      <c r="H39" s="55"/>
      <c r="I39" s="256"/>
      <c r="J39" s="245"/>
    </row>
    <row r="40" spans="1:16" ht="15.75" hidden="1" thickBot="1" x14ac:dyDescent="0.3">
      <c r="A40" s="391"/>
      <c r="B40" s="215"/>
      <c r="C40" s="398"/>
      <c r="D40" s="383"/>
      <c r="E40" s="55"/>
      <c r="F40" s="297"/>
      <c r="G40" s="298"/>
      <c r="H40" s="261"/>
      <c r="I40" s="258"/>
      <c r="J40" s="246"/>
    </row>
    <row r="41" spans="1:16" ht="15.75" thickBot="1" x14ac:dyDescent="0.3">
      <c r="A41" s="691" t="s">
        <v>18</v>
      </c>
      <c r="B41" s="692"/>
      <c r="C41" s="692"/>
      <c r="D41" s="692"/>
      <c r="E41" s="692"/>
      <c r="F41" s="692"/>
      <c r="G41" s="693"/>
      <c r="H41" s="309">
        <f>SUM(H36:H40)</f>
        <v>0</v>
      </c>
      <c r="I41" s="421">
        <v>0</v>
      </c>
      <c r="J41" s="309">
        <f>H41-I41</f>
        <v>0</v>
      </c>
    </row>
    <row r="42" spans="1:16" hidden="1" x14ac:dyDescent="0.25">
      <c r="A42" s="92">
        <v>1</v>
      </c>
      <c r="B42" s="92" t="s">
        <v>25</v>
      </c>
      <c r="C42" s="75"/>
      <c r="D42" s="15"/>
      <c r="E42" s="17"/>
      <c r="F42" s="575"/>
      <c r="G42" s="44"/>
      <c r="H42" s="120"/>
      <c r="I42" s="120"/>
      <c r="J42" s="247"/>
    </row>
    <row r="43" spans="1:16" ht="15.75" hidden="1" thickBot="1" x14ac:dyDescent="0.3">
      <c r="A43" s="252"/>
      <c r="B43" s="104"/>
      <c r="C43" s="127"/>
      <c r="D43" s="6"/>
      <c r="E43" s="7"/>
      <c r="F43" s="33"/>
      <c r="G43" s="21"/>
      <c r="H43" s="42"/>
      <c r="I43" s="42"/>
      <c r="J43" s="120"/>
      <c r="L43" s="38"/>
    </row>
    <row r="44" spans="1:16" hidden="1" x14ac:dyDescent="0.25">
      <c r="A44" s="378"/>
      <c r="B44" s="162"/>
      <c r="C44" s="115"/>
      <c r="D44" s="127"/>
      <c r="E44" s="204"/>
      <c r="F44" s="500"/>
      <c r="G44" s="21"/>
      <c r="H44" s="120"/>
      <c r="I44" s="120"/>
      <c r="J44" s="120"/>
      <c r="P44" s="38"/>
    </row>
    <row r="45" spans="1:16" ht="15.75" hidden="1" thickBot="1" x14ac:dyDescent="0.3">
      <c r="A45" s="511"/>
      <c r="B45" s="162"/>
      <c r="C45" s="115"/>
      <c r="D45" s="127"/>
      <c r="E45" s="6"/>
      <c r="F45" s="500"/>
      <c r="G45" s="21"/>
      <c r="H45" s="120"/>
      <c r="I45" s="120"/>
      <c r="J45" s="194"/>
      <c r="P45" s="38"/>
    </row>
    <row r="46" spans="1:16" hidden="1" x14ac:dyDescent="0.25">
      <c r="A46" s="378">
        <v>2</v>
      </c>
      <c r="B46" s="396" t="s">
        <v>25</v>
      </c>
      <c r="C46" s="75"/>
      <c r="D46" s="226"/>
      <c r="E46" s="422"/>
      <c r="F46" s="55"/>
      <c r="G46" s="21"/>
      <c r="H46" s="553"/>
      <c r="I46" s="120"/>
      <c r="J46" s="249"/>
    </row>
    <row r="47" spans="1:16" ht="15.75" hidden="1" thickBot="1" x14ac:dyDescent="0.3">
      <c r="A47" s="380"/>
      <c r="B47" s="104"/>
      <c r="C47" s="127"/>
      <c r="D47" s="204"/>
      <c r="E47" s="190"/>
      <c r="F47" s="124"/>
      <c r="G47" s="44"/>
      <c r="H47" s="120"/>
      <c r="I47" s="120"/>
      <c r="J47" s="248"/>
    </row>
    <row r="48" spans="1:16" ht="15.75" thickBot="1" x14ac:dyDescent="0.3">
      <c r="A48" s="380"/>
      <c r="B48" s="640" t="s">
        <v>14</v>
      </c>
      <c r="C48" s="638"/>
      <c r="D48" s="640"/>
      <c r="E48" s="640"/>
      <c r="F48" s="640"/>
      <c r="G48" s="640"/>
      <c r="H48" s="307">
        <f>SUM(H42:H47)</f>
        <v>0</v>
      </c>
      <c r="I48" s="307">
        <f t="shared" ref="I48:J48" si="3">SUM(I42:I47)</f>
        <v>0</v>
      </c>
      <c r="J48" s="307">
        <f t="shared" si="3"/>
        <v>0</v>
      </c>
    </row>
    <row r="49" spans="1:14" ht="15.75" thickBot="1" x14ac:dyDescent="0.3">
      <c r="A49" s="10"/>
      <c r="B49" s="11"/>
      <c r="C49" s="11"/>
      <c r="D49" s="638" t="s">
        <v>50</v>
      </c>
      <c r="E49" s="638"/>
      <c r="F49" s="11"/>
      <c r="G49" s="11"/>
      <c r="H49" s="300">
        <f>H41+H48+H25+H33+H30+H14</f>
        <v>12437.74</v>
      </c>
      <c r="I49" s="300">
        <f>I41+I48+I25+I33+I30+I14</f>
        <v>0</v>
      </c>
      <c r="J49" s="300">
        <f>J41+J48+J25+J33+J30+J14</f>
        <v>0</v>
      </c>
    </row>
    <row r="50" spans="1:14" x14ac:dyDescent="0.25">
      <c r="N50" s="38"/>
    </row>
  </sheetData>
  <mergeCells count="12">
    <mergeCell ref="A41:G41"/>
    <mergeCell ref="B48:G48"/>
    <mergeCell ref="D49:E49"/>
    <mergeCell ref="A30:G30"/>
    <mergeCell ref="A38:A39"/>
    <mergeCell ref="A25:G25"/>
    <mergeCell ref="A14:G14"/>
    <mergeCell ref="B15:B16"/>
    <mergeCell ref="B17:B19"/>
    <mergeCell ref="A20:A23"/>
    <mergeCell ref="B20:B21"/>
    <mergeCell ref="B22:B23"/>
  </mergeCells>
  <pageMargins left="0" right="0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92"/>
  <sheetViews>
    <sheetView tabSelected="1" workbookViewId="0">
      <selection activeCell="H14" sqref="H14:H16"/>
    </sheetView>
  </sheetViews>
  <sheetFormatPr defaultRowHeight="15" x14ac:dyDescent="0.25"/>
  <cols>
    <col min="1" max="1" width="5.85546875" customWidth="1"/>
    <col min="2" max="2" width="16.5703125" customWidth="1"/>
    <col min="3" max="3" width="15.7109375" customWidth="1"/>
    <col min="4" max="4" width="15.85546875" customWidth="1"/>
    <col min="5" max="5" width="17.140625" customWidth="1"/>
    <col min="7" max="7" width="22.5703125" customWidth="1"/>
    <col min="8" max="8" width="13.5703125" customWidth="1"/>
    <col min="9" max="9" width="10.7109375" hidden="1" customWidth="1"/>
    <col min="10" max="10" width="10.28515625" hidden="1" customWidth="1"/>
    <col min="12" max="12" width="11.7109375" bestFit="1" customWidth="1"/>
    <col min="13" max="13" width="10.140625" bestFit="1" customWidth="1"/>
  </cols>
  <sheetData>
    <row r="2" spans="1:10" ht="19.5" x14ac:dyDescent="0.4">
      <c r="D2" s="1" t="s">
        <v>116</v>
      </c>
    </row>
    <row r="3" spans="1:10" hidden="1" x14ac:dyDescent="0.25"/>
    <row r="4" spans="1:10" ht="15.75" thickBot="1" x14ac:dyDescent="0.3">
      <c r="G4" s="9" t="s">
        <v>16</v>
      </c>
    </row>
    <row r="5" spans="1:10" ht="26.25" x14ac:dyDescent="0.25">
      <c r="A5" s="125" t="s">
        <v>0</v>
      </c>
      <c r="B5" s="125" t="s">
        <v>1</v>
      </c>
      <c r="C5" s="696" t="s">
        <v>22</v>
      </c>
      <c r="D5" s="2" t="s">
        <v>2</v>
      </c>
      <c r="E5" s="3" t="s">
        <v>3</v>
      </c>
      <c r="F5" s="3" t="s">
        <v>11</v>
      </c>
      <c r="G5" s="170" t="s">
        <v>4</v>
      </c>
      <c r="H5" s="266" t="s">
        <v>12</v>
      </c>
      <c r="I5" s="266" t="s">
        <v>61</v>
      </c>
      <c r="J5" s="266" t="s">
        <v>59</v>
      </c>
    </row>
    <row r="6" spans="1:10" ht="15.75" thickBot="1" x14ac:dyDescent="0.3">
      <c r="A6" s="69" t="s">
        <v>5</v>
      </c>
      <c r="B6" s="69"/>
      <c r="C6" s="697"/>
      <c r="D6" s="4"/>
      <c r="E6" s="4" t="s">
        <v>6</v>
      </c>
      <c r="F6" s="4" t="s">
        <v>13</v>
      </c>
      <c r="G6" s="171" t="s">
        <v>7</v>
      </c>
      <c r="H6" s="267" t="s">
        <v>8</v>
      </c>
      <c r="I6" s="262" t="s">
        <v>47</v>
      </c>
      <c r="J6" s="208" t="s">
        <v>60</v>
      </c>
    </row>
    <row r="7" spans="1:10" hidden="1" x14ac:dyDescent="0.25">
      <c r="A7" s="60">
        <v>1</v>
      </c>
      <c r="B7" s="469" t="s">
        <v>39</v>
      </c>
      <c r="C7" s="73"/>
      <c r="D7" s="15"/>
      <c r="E7" s="75"/>
      <c r="F7" s="501"/>
      <c r="G7" s="21"/>
      <c r="H7" s="42"/>
      <c r="I7" s="347"/>
      <c r="J7" s="121"/>
    </row>
    <row r="8" spans="1:10" ht="15.75" hidden="1" thickBot="1" x14ac:dyDescent="0.3">
      <c r="A8" s="69"/>
      <c r="B8" s="267" t="s">
        <v>33</v>
      </c>
      <c r="C8" s="76"/>
      <c r="D8" s="6"/>
      <c r="E8" s="127"/>
      <c r="F8" s="241"/>
      <c r="G8" s="144"/>
      <c r="H8" s="267"/>
      <c r="I8" s="267"/>
      <c r="J8" s="203"/>
    </row>
    <row r="9" spans="1:10" hidden="1" x14ac:dyDescent="0.25">
      <c r="A9" s="85">
        <v>2</v>
      </c>
      <c r="B9" s="125" t="s">
        <v>39</v>
      </c>
      <c r="C9" s="75"/>
      <c r="D9" s="15"/>
      <c r="E9" s="75"/>
      <c r="F9" s="517"/>
      <c r="G9" s="26"/>
      <c r="H9" s="521"/>
      <c r="I9" s="415"/>
      <c r="J9" s="121"/>
    </row>
    <row r="10" spans="1:10" ht="15.75" hidden="1" thickBot="1" x14ac:dyDescent="0.3">
      <c r="A10" s="84"/>
      <c r="B10" s="528" t="s">
        <v>33</v>
      </c>
      <c r="C10" s="74"/>
      <c r="D10" s="20"/>
      <c r="E10" s="66"/>
      <c r="F10" s="122"/>
      <c r="G10" s="176"/>
      <c r="H10" s="203"/>
      <c r="I10" s="405"/>
      <c r="J10" s="203"/>
    </row>
    <row r="11" spans="1:10" hidden="1" x14ac:dyDescent="0.25">
      <c r="A11" s="85">
        <v>2</v>
      </c>
      <c r="B11" s="471" t="s">
        <v>39</v>
      </c>
      <c r="C11" s="73"/>
      <c r="D11" s="15"/>
      <c r="E11" s="75"/>
      <c r="F11" s="468"/>
      <c r="G11" s="26"/>
      <c r="H11" s="346"/>
      <c r="I11" s="346"/>
      <c r="J11" s="121"/>
    </row>
    <row r="12" spans="1:10" ht="15.75" hidden="1" thickBot="1" x14ac:dyDescent="0.3">
      <c r="A12" s="169"/>
      <c r="B12" s="472" t="s">
        <v>33</v>
      </c>
      <c r="C12" s="76"/>
      <c r="D12" s="6"/>
      <c r="E12" s="127"/>
      <c r="F12" s="33"/>
      <c r="G12" s="21"/>
      <c r="H12" s="42"/>
      <c r="I12" s="255"/>
      <c r="J12" s="203"/>
    </row>
    <row r="13" spans="1:10" ht="15.75" hidden="1" thickBot="1" x14ac:dyDescent="0.3">
      <c r="A13" s="84"/>
      <c r="B13" s="526"/>
      <c r="C13" s="127"/>
      <c r="D13" s="127"/>
      <c r="E13" s="127"/>
      <c r="F13" s="33"/>
      <c r="G13" s="21"/>
      <c r="H13" s="42"/>
      <c r="I13" s="68"/>
      <c r="J13" s="127"/>
    </row>
    <row r="14" spans="1:10" x14ac:dyDescent="0.25">
      <c r="A14" s="177">
        <v>1</v>
      </c>
      <c r="B14" s="125" t="s">
        <v>39</v>
      </c>
      <c r="C14" s="75" t="s">
        <v>80</v>
      </c>
      <c r="D14" s="15" t="s">
        <v>69</v>
      </c>
      <c r="E14" s="17" t="s">
        <v>120</v>
      </c>
      <c r="F14" s="595" t="s">
        <v>79</v>
      </c>
      <c r="G14" s="21" t="s">
        <v>133</v>
      </c>
      <c r="H14" s="42">
        <v>2172.56</v>
      </c>
      <c r="I14" s="68"/>
      <c r="J14" s="127"/>
    </row>
    <row r="15" spans="1:10" ht="15.75" thickBot="1" x14ac:dyDescent="0.3">
      <c r="A15" s="84"/>
      <c r="B15" s="566" t="s">
        <v>33</v>
      </c>
      <c r="C15" s="76" t="s">
        <v>121</v>
      </c>
      <c r="D15" s="6"/>
      <c r="E15" s="7"/>
      <c r="F15" s="6"/>
      <c r="G15" s="498"/>
      <c r="H15" s="68"/>
      <c r="I15" s="68"/>
      <c r="J15" s="127"/>
    </row>
    <row r="16" spans="1:10" x14ac:dyDescent="0.25">
      <c r="A16" s="527">
        <v>2</v>
      </c>
      <c r="B16" s="125" t="s">
        <v>39</v>
      </c>
      <c r="C16" s="75" t="s">
        <v>102</v>
      </c>
      <c r="D16" s="15" t="s">
        <v>68</v>
      </c>
      <c r="E16" s="17" t="s">
        <v>122</v>
      </c>
      <c r="F16" s="595" t="s">
        <v>79</v>
      </c>
      <c r="G16" s="21" t="s">
        <v>134</v>
      </c>
      <c r="H16" s="42">
        <v>64419.21</v>
      </c>
      <c r="I16" s="68"/>
      <c r="J16" s="127"/>
    </row>
    <row r="17" spans="1:10" ht="15.75" thickBot="1" x14ac:dyDescent="0.3">
      <c r="A17" s="527"/>
      <c r="B17" s="566" t="s">
        <v>33</v>
      </c>
      <c r="C17" s="76" t="s">
        <v>123</v>
      </c>
      <c r="D17" s="6"/>
      <c r="E17" s="7"/>
      <c r="F17" s="6"/>
      <c r="G17" s="498"/>
      <c r="H17" s="68"/>
      <c r="I17" s="68"/>
      <c r="J17" s="127"/>
    </row>
    <row r="18" spans="1:10" hidden="1" x14ac:dyDescent="0.25">
      <c r="A18" s="177">
        <v>3</v>
      </c>
      <c r="B18" s="125" t="s">
        <v>39</v>
      </c>
      <c r="C18" s="73"/>
      <c r="D18" s="15"/>
      <c r="E18" s="75"/>
      <c r="F18" s="109"/>
      <c r="G18" s="21"/>
      <c r="H18" s="42"/>
      <c r="I18" s="68"/>
      <c r="J18" s="127"/>
    </row>
    <row r="19" spans="1:10" ht="15.75" hidden="1" thickBot="1" x14ac:dyDescent="0.3">
      <c r="A19" s="84"/>
      <c r="B19" s="566" t="s">
        <v>33</v>
      </c>
      <c r="C19" s="76"/>
      <c r="D19" s="6"/>
      <c r="E19" s="127"/>
      <c r="F19" s="6"/>
      <c r="G19" s="498"/>
      <c r="H19" s="68"/>
      <c r="I19" s="68"/>
      <c r="J19" s="127"/>
    </row>
    <row r="20" spans="1:10" hidden="1" x14ac:dyDescent="0.25">
      <c r="A20" s="527">
        <v>4</v>
      </c>
      <c r="B20" s="125" t="s">
        <v>39</v>
      </c>
      <c r="C20" s="422"/>
      <c r="D20" s="17"/>
      <c r="E20" s="75"/>
      <c r="F20" s="507"/>
      <c r="G20" s="22"/>
      <c r="H20" s="444"/>
      <c r="I20" s="68"/>
      <c r="J20" s="127"/>
    </row>
    <row r="21" spans="1:10" ht="15.75" hidden="1" thickBot="1" x14ac:dyDescent="0.3">
      <c r="A21" s="527"/>
      <c r="B21" s="566" t="s">
        <v>33</v>
      </c>
      <c r="C21" s="190"/>
      <c r="D21" s="7"/>
      <c r="E21" s="127"/>
      <c r="F21" s="6"/>
      <c r="G21" s="498"/>
      <c r="H21" s="68"/>
      <c r="I21" s="68"/>
      <c r="J21" s="127"/>
    </row>
    <row r="22" spans="1:10" hidden="1" x14ac:dyDescent="0.25">
      <c r="A22" s="177">
        <v>5</v>
      </c>
      <c r="B22" s="125" t="s">
        <v>39</v>
      </c>
      <c r="C22" s="226"/>
      <c r="D22" s="15"/>
      <c r="E22" s="17"/>
      <c r="F22" s="468"/>
      <c r="G22" s="27"/>
      <c r="H22" s="70"/>
      <c r="I22" s="68"/>
      <c r="J22" s="127"/>
    </row>
    <row r="23" spans="1:10" ht="15.75" hidden="1" thickBot="1" x14ac:dyDescent="0.3">
      <c r="A23" s="84"/>
      <c r="B23" s="566" t="s">
        <v>33</v>
      </c>
      <c r="C23" s="204"/>
      <c r="D23" s="6"/>
      <c r="E23" s="7"/>
      <c r="F23" s="6"/>
      <c r="G23" s="498"/>
      <c r="H23" s="68"/>
      <c r="I23" s="68"/>
      <c r="J23" s="127"/>
    </row>
    <row r="24" spans="1:10" ht="15.75" thickBot="1" x14ac:dyDescent="0.3">
      <c r="A24" s="698" t="s">
        <v>36</v>
      </c>
      <c r="B24" s="699"/>
      <c r="C24" s="699"/>
      <c r="D24" s="699"/>
      <c r="E24" s="699"/>
      <c r="F24" s="700"/>
      <c r="G24" s="700"/>
      <c r="H24" s="300">
        <f>SUM(H14:J23)</f>
        <v>66591.77</v>
      </c>
      <c r="I24" s="324">
        <f>I7+I9+I11+I12+I13+I10</f>
        <v>0</v>
      </c>
      <c r="J24" s="300">
        <f>J7+J9+J11+J12+J13+J10</f>
        <v>0</v>
      </c>
    </row>
    <row r="25" spans="1:10" hidden="1" x14ac:dyDescent="0.25">
      <c r="A25" s="242">
        <v>1</v>
      </c>
      <c r="B25" s="701" t="s">
        <v>84</v>
      </c>
      <c r="C25" s="75"/>
      <c r="D25" s="15"/>
      <c r="E25" s="75"/>
      <c r="F25" s="251"/>
      <c r="G25" s="43"/>
      <c r="H25" s="52"/>
      <c r="I25" s="95"/>
      <c r="J25" s="384"/>
    </row>
    <row r="26" spans="1:10" ht="15.75" hidden="1" thickBot="1" x14ac:dyDescent="0.3">
      <c r="A26" s="60"/>
      <c r="B26" s="702"/>
      <c r="C26" s="127"/>
      <c r="D26" s="6"/>
      <c r="E26" s="127"/>
      <c r="F26" s="95"/>
      <c r="G26" s="151"/>
      <c r="H26" s="184"/>
      <c r="I26" s="194"/>
      <c r="J26" s="385"/>
    </row>
    <row r="27" spans="1:10" ht="15.75" hidden="1" customHeight="1" thickBot="1" x14ac:dyDescent="0.3">
      <c r="A27" s="60"/>
      <c r="B27" s="703"/>
      <c r="C27" s="74"/>
      <c r="D27" s="66"/>
      <c r="E27" s="119"/>
      <c r="F27" s="97"/>
      <c r="G27" s="173"/>
      <c r="H27" s="199"/>
      <c r="I27" s="210"/>
      <c r="J27" s="385"/>
    </row>
    <row r="28" spans="1:10" hidden="1" x14ac:dyDescent="0.25">
      <c r="A28" s="16">
        <v>1</v>
      </c>
      <c r="B28" s="704" t="s">
        <v>20</v>
      </c>
      <c r="C28" s="75"/>
      <c r="D28" s="15"/>
      <c r="E28" s="17"/>
      <c r="F28" s="575"/>
      <c r="G28" s="21"/>
      <c r="H28" s="120"/>
      <c r="I28" s="120"/>
      <c r="J28" s="184"/>
    </row>
    <row r="29" spans="1:10" hidden="1" x14ac:dyDescent="0.25">
      <c r="A29" s="16"/>
      <c r="B29" s="705"/>
      <c r="C29" s="127"/>
      <c r="D29" s="6"/>
      <c r="E29" s="7"/>
      <c r="F29" s="33"/>
      <c r="G29" s="21"/>
      <c r="H29" s="55"/>
      <c r="I29" s="120"/>
      <c r="J29" s="385">
        <v>0</v>
      </c>
    </row>
    <row r="30" spans="1:10" hidden="1" x14ac:dyDescent="0.25">
      <c r="A30" s="16"/>
      <c r="B30" s="705"/>
      <c r="C30" s="7"/>
      <c r="D30" s="127"/>
      <c r="E30" s="7"/>
      <c r="F30" s="33"/>
      <c r="G30" s="21"/>
      <c r="H30" s="572"/>
      <c r="I30" s="120"/>
      <c r="J30" s="385">
        <v>0</v>
      </c>
    </row>
    <row r="31" spans="1:10" ht="15.75" hidden="1" customHeight="1" thickBot="1" x14ac:dyDescent="0.3">
      <c r="A31" s="16"/>
      <c r="B31" s="705"/>
      <c r="C31" s="7"/>
      <c r="D31" s="127"/>
      <c r="E31" s="7"/>
      <c r="F31" s="33"/>
      <c r="G31" s="21"/>
      <c r="H31" s="55"/>
      <c r="I31" s="37"/>
      <c r="J31" s="184"/>
    </row>
    <row r="32" spans="1:10" ht="15.75" hidden="1" customHeight="1" x14ac:dyDescent="0.25">
      <c r="A32" s="16"/>
      <c r="B32" s="705"/>
      <c r="C32" s="7"/>
      <c r="D32" s="127"/>
      <c r="E32" s="7"/>
      <c r="F32" s="33"/>
      <c r="G32" s="21"/>
      <c r="H32" s="55"/>
      <c r="I32" s="220"/>
      <c r="J32" s="385"/>
    </row>
    <row r="33" spans="1:13" ht="15.75" hidden="1" customHeight="1" x14ac:dyDescent="0.25">
      <c r="A33" s="16"/>
      <c r="B33" s="705"/>
      <c r="C33" s="7"/>
      <c r="D33" s="127"/>
      <c r="E33" s="7"/>
      <c r="F33" s="163"/>
      <c r="G33" s="351"/>
      <c r="H33" s="63"/>
      <c r="I33" s="220"/>
      <c r="J33" s="385"/>
    </row>
    <row r="34" spans="1:13" ht="15.75" hidden="1" customHeight="1" thickBot="1" x14ac:dyDescent="0.3">
      <c r="A34" s="241"/>
      <c r="B34" s="706"/>
      <c r="C34" s="7"/>
      <c r="D34" s="127"/>
      <c r="E34" s="7"/>
      <c r="F34" s="124"/>
      <c r="G34" s="21"/>
      <c r="H34" s="120"/>
      <c r="I34" s="194"/>
      <c r="J34" s="385"/>
    </row>
    <row r="35" spans="1:13" ht="15.75" thickBot="1" x14ac:dyDescent="0.3">
      <c r="A35" s="83" t="s">
        <v>29</v>
      </c>
      <c r="B35" s="641" t="s">
        <v>85</v>
      </c>
      <c r="C35" s="638"/>
      <c r="D35" s="638"/>
      <c r="E35" s="638"/>
      <c r="F35" s="640"/>
      <c r="G35" s="640"/>
      <c r="H35" s="305">
        <f>H28+H29+H30+H31+H34+H32+H25</f>
        <v>0</v>
      </c>
      <c r="I35" s="305" t="e">
        <f>I28+I29+I30+I31+I34+#REF!</f>
        <v>#REF!</v>
      </c>
      <c r="J35" s="305" t="e">
        <f>J28+J29+J30+J31+J34+#REF!</f>
        <v>#REF!</v>
      </c>
    </row>
    <row r="36" spans="1:13" x14ac:dyDescent="0.25">
      <c r="A36" s="630">
        <v>1</v>
      </c>
      <c r="B36" s="102" t="s">
        <v>62</v>
      </c>
      <c r="C36" s="76" t="s">
        <v>102</v>
      </c>
      <c r="D36" s="15" t="s">
        <v>126</v>
      </c>
      <c r="E36" s="75" t="s">
        <v>127</v>
      </c>
      <c r="F36" s="251" t="s">
        <v>79</v>
      </c>
      <c r="G36" s="77" t="s">
        <v>131</v>
      </c>
      <c r="H36" s="24">
        <v>33836.44</v>
      </c>
      <c r="I36" s="263"/>
      <c r="J36" s="181"/>
      <c r="M36" s="38"/>
    </row>
    <row r="37" spans="1:13" ht="15.75" thickBot="1" x14ac:dyDescent="0.3">
      <c r="A37" s="627"/>
      <c r="B37" s="538"/>
      <c r="C37" s="74" t="s">
        <v>128</v>
      </c>
      <c r="D37" s="20"/>
      <c r="E37" s="66"/>
      <c r="F37" s="203"/>
      <c r="G37" s="541"/>
      <c r="H37" s="201"/>
      <c r="I37" s="264"/>
      <c r="J37" s="147"/>
    </row>
    <row r="38" spans="1:13" ht="15.75" hidden="1" thickBot="1" x14ac:dyDescent="0.3">
      <c r="A38" s="88">
        <v>2</v>
      </c>
      <c r="B38" s="417" t="s">
        <v>62</v>
      </c>
      <c r="C38" s="75"/>
      <c r="D38" s="15"/>
      <c r="E38" s="75"/>
      <c r="F38" s="251"/>
      <c r="G38" s="541"/>
      <c r="H38" s="350"/>
      <c r="I38" s="68"/>
      <c r="J38" s="204"/>
    </row>
    <row r="39" spans="1:13" ht="15.75" hidden="1" thickBot="1" x14ac:dyDescent="0.3">
      <c r="A39" s="559"/>
      <c r="B39" s="540"/>
      <c r="C39" s="74"/>
      <c r="D39" s="20"/>
      <c r="E39" s="66"/>
      <c r="F39" s="124"/>
      <c r="G39" s="21"/>
      <c r="H39" s="42"/>
      <c r="I39" s="68"/>
      <c r="J39" s="204"/>
    </row>
    <row r="40" spans="1:13" hidden="1" x14ac:dyDescent="0.25">
      <c r="A40" s="539">
        <v>3</v>
      </c>
      <c r="B40" s="102" t="s">
        <v>62</v>
      </c>
      <c r="C40" s="148"/>
      <c r="D40" s="15"/>
      <c r="E40" s="75"/>
      <c r="F40" s="512"/>
      <c r="G40" s="26"/>
      <c r="H40" s="346"/>
      <c r="I40" s="68"/>
      <c r="J40" s="204"/>
    </row>
    <row r="41" spans="1:13" ht="15.75" hidden="1" thickBot="1" x14ac:dyDescent="0.3">
      <c r="A41" s="539"/>
      <c r="B41" s="563"/>
      <c r="C41" s="91"/>
      <c r="D41" s="20"/>
      <c r="E41" s="66"/>
      <c r="F41" s="6"/>
      <c r="G41" s="498"/>
      <c r="H41" s="190"/>
      <c r="I41" s="68"/>
      <c r="J41" s="204"/>
    </row>
    <row r="42" spans="1:13" x14ac:dyDescent="0.25">
      <c r="A42" s="434"/>
      <c r="B42" s="435"/>
      <c r="C42" s="15"/>
      <c r="D42" s="436" t="s">
        <v>63</v>
      </c>
      <c r="E42" s="15"/>
      <c r="F42" s="24"/>
      <c r="G42" s="26"/>
      <c r="H42" s="437">
        <f>SUM(H36:J41)</f>
        <v>33836.44</v>
      </c>
      <c r="I42" s="437">
        <f t="shared" ref="I42:J42" si="0">I36</f>
        <v>0</v>
      </c>
      <c r="J42" s="437">
        <f t="shared" si="0"/>
        <v>0</v>
      </c>
    </row>
    <row r="43" spans="1:13" ht="15.75" hidden="1" thickBot="1" x14ac:dyDescent="0.3">
      <c r="A43" s="434">
        <v>1</v>
      </c>
      <c r="B43" s="446" t="s">
        <v>21</v>
      </c>
      <c r="C43" s="73"/>
      <c r="D43" s="15"/>
      <c r="E43" s="15"/>
      <c r="F43" s="578"/>
      <c r="G43" s="27"/>
      <c r="H43" s="59"/>
      <c r="I43" s="443"/>
      <c r="J43" s="467"/>
    </row>
    <row r="44" spans="1:13" ht="15.75" hidden="1" thickBot="1" x14ac:dyDescent="0.3">
      <c r="A44" s="450"/>
      <c r="B44" s="449"/>
      <c r="C44" s="74"/>
      <c r="D44" s="20"/>
      <c r="E44" s="20"/>
      <c r="F44" s="25"/>
      <c r="G44" s="62"/>
      <c r="H44" s="414"/>
      <c r="I44" s="414"/>
      <c r="J44" s="414"/>
    </row>
    <row r="45" spans="1:13" ht="15.75" hidden="1" thickBot="1" x14ac:dyDescent="0.3">
      <c r="A45" s="447">
        <v>2</v>
      </c>
      <c r="B45" s="244" t="s">
        <v>21</v>
      </c>
      <c r="C45" s="76"/>
      <c r="D45" s="6"/>
      <c r="E45" s="7"/>
      <c r="F45" s="578"/>
      <c r="G45" s="47"/>
      <c r="H45" s="222"/>
      <c r="I45" s="448"/>
      <c r="J45" s="271"/>
    </row>
    <row r="46" spans="1:13" ht="15.75" hidden="1" thickBot="1" x14ac:dyDescent="0.3">
      <c r="A46" s="445"/>
      <c r="B46" s="449"/>
      <c r="C46" s="127"/>
      <c r="D46" s="6"/>
      <c r="E46" s="7"/>
      <c r="F46" s="40"/>
      <c r="G46" s="18"/>
      <c r="H46" s="150"/>
      <c r="I46" s="415"/>
      <c r="J46" s="271"/>
    </row>
    <row r="47" spans="1:13" ht="15.75" hidden="1" thickBot="1" x14ac:dyDescent="0.3">
      <c r="A47" s="430"/>
      <c r="B47" s="432"/>
      <c r="C47" s="74"/>
      <c r="D47" s="66"/>
      <c r="E47" s="66"/>
      <c r="F47" s="33"/>
      <c r="G47" s="21"/>
      <c r="H47" s="499"/>
      <c r="I47" s="295"/>
      <c r="J47" s="57"/>
    </row>
    <row r="48" spans="1:13" ht="15.75" hidden="1" thickBot="1" x14ac:dyDescent="0.3">
      <c r="A48" s="89">
        <v>1</v>
      </c>
      <c r="B48" s="431" t="s">
        <v>21</v>
      </c>
      <c r="C48" s="73"/>
      <c r="D48" s="6"/>
      <c r="E48" s="75"/>
      <c r="F48" s="41"/>
      <c r="G48" s="22"/>
      <c r="H48" s="444"/>
      <c r="I48" s="265"/>
      <c r="J48" s="427"/>
    </row>
    <row r="49" spans="1:13" ht="15.75" hidden="1" thickBot="1" x14ac:dyDescent="0.3">
      <c r="A49" s="432"/>
      <c r="B49" s="433"/>
      <c r="C49" s="76"/>
      <c r="D49" s="6"/>
      <c r="E49" s="127"/>
      <c r="F49" s="41"/>
      <c r="G49" s="44"/>
      <c r="H49" s="561"/>
      <c r="I49" s="255"/>
      <c r="J49" s="203"/>
    </row>
    <row r="50" spans="1:13" ht="15.75" thickBot="1" x14ac:dyDescent="0.3">
      <c r="A50" s="709" t="s">
        <v>56</v>
      </c>
      <c r="B50" s="710"/>
      <c r="C50" s="710"/>
      <c r="D50" s="710"/>
      <c r="E50" s="710"/>
      <c r="F50" s="710"/>
      <c r="G50" s="710"/>
      <c r="H50" s="301">
        <f>H43+H45+H46+H47+H48+H49</f>
        <v>0</v>
      </c>
      <c r="I50" s="301">
        <f t="shared" ref="I50:J50" si="1">I43+I45+I46+I47+I48</f>
        <v>0</v>
      </c>
      <c r="J50" s="301">
        <f t="shared" si="1"/>
        <v>0</v>
      </c>
      <c r="M50" s="38"/>
    </row>
    <row r="51" spans="1:13" ht="15.75" hidden="1" thickBot="1" x14ac:dyDescent="0.3">
      <c r="A51" s="214">
        <v>1</v>
      </c>
      <c r="B51" s="243" t="s">
        <v>27</v>
      </c>
      <c r="C51" s="15"/>
      <c r="D51" s="75"/>
      <c r="E51" s="15"/>
      <c r="F51" s="157"/>
      <c r="G51" s="18"/>
      <c r="H51" s="37"/>
      <c r="I51" s="439"/>
      <c r="J51" s="440"/>
    </row>
    <row r="52" spans="1:13" ht="15.75" hidden="1" thickBot="1" x14ac:dyDescent="0.3">
      <c r="A52" s="441"/>
      <c r="B52" s="442"/>
      <c r="C52" s="25"/>
      <c r="D52" s="51"/>
      <c r="E52" s="20"/>
      <c r="F52" s="126"/>
      <c r="G52" s="18"/>
      <c r="H52" s="18"/>
      <c r="I52" s="192"/>
      <c r="J52" s="108"/>
    </row>
    <row r="53" spans="1:13" ht="15.75" hidden="1" thickBot="1" x14ac:dyDescent="0.3">
      <c r="A53" s="397"/>
      <c r="B53" s="353"/>
      <c r="C53" s="234"/>
      <c r="D53" s="20"/>
      <c r="E53" s="66"/>
      <c r="F53" s="34"/>
      <c r="G53" s="19"/>
      <c r="H53" s="438"/>
      <c r="I53" s="29"/>
      <c r="J53" s="67"/>
    </row>
    <row r="54" spans="1:13" hidden="1" x14ac:dyDescent="0.25">
      <c r="A54" s="329">
        <v>2</v>
      </c>
      <c r="B54" s="330" t="s">
        <v>27</v>
      </c>
      <c r="C54" s="127"/>
      <c r="D54" s="127"/>
      <c r="E54" s="127"/>
      <c r="F54" s="379"/>
      <c r="G54" s="61"/>
      <c r="H54" s="347"/>
      <c r="I54" s="120"/>
      <c r="J54" s="107"/>
    </row>
    <row r="55" spans="1:13" ht="15.75" hidden="1" thickBot="1" x14ac:dyDescent="0.3">
      <c r="A55" s="272"/>
      <c r="B55" s="283"/>
      <c r="C55" s="127"/>
      <c r="D55" s="127"/>
      <c r="E55" s="127"/>
      <c r="F55" s="33"/>
      <c r="G55" s="44"/>
      <c r="H55" s="383"/>
      <c r="I55" s="108"/>
      <c r="J55" s="107"/>
    </row>
    <row r="56" spans="1:13" hidden="1" x14ac:dyDescent="0.25">
      <c r="A56" s="388"/>
      <c r="B56" s="352"/>
      <c r="C56" s="127"/>
      <c r="D56" s="127"/>
      <c r="E56" s="127"/>
      <c r="F56" s="33"/>
      <c r="G56" s="44"/>
      <c r="H56" s="383"/>
      <c r="I56" s="67"/>
      <c r="J56" s="107"/>
    </row>
    <row r="57" spans="1:13" ht="15.75" hidden="1" thickBot="1" x14ac:dyDescent="0.3">
      <c r="A57" s="388"/>
      <c r="B57" s="352"/>
      <c r="C57" s="127"/>
      <c r="D57" s="127"/>
      <c r="E57" s="127"/>
      <c r="F57" s="40"/>
      <c r="G57" s="18"/>
      <c r="H57" s="48"/>
      <c r="I57" s="67"/>
      <c r="J57" s="107"/>
    </row>
    <row r="58" spans="1:13" ht="15.75" hidden="1" thickBot="1" x14ac:dyDescent="0.3">
      <c r="A58" s="88">
        <v>1</v>
      </c>
      <c r="B58" s="284" t="s">
        <v>27</v>
      </c>
      <c r="C58" s="344"/>
      <c r="D58" s="75"/>
      <c r="E58" s="226"/>
      <c r="F58" s="400"/>
      <c r="G58" s="32"/>
      <c r="H58" s="37"/>
      <c r="I58" s="106"/>
      <c r="J58" s="107"/>
    </row>
    <row r="59" spans="1:13" hidden="1" x14ac:dyDescent="0.25">
      <c r="A59" s="282"/>
      <c r="B59" s="285"/>
      <c r="C59" s="345"/>
      <c r="D59" s="127"/>
      <c r="E59" s="204"/>
      <c r="F59" s="382"/>
      <c r="G59" s="44"/>
      <c r="H59" s="120"/>
      <c r="I59" s="107"/>
      <c r="J59" s="107"/>
    </row>
    <row r="60" spans="1:13" ht="15.75" hidden="1" thickBot="1" x14ac:dyDescent="0.3">
      <c r="A60" s="399"/>
      <c r="B60" s="286"/>
      <c r="C60" s="163"/>
      <c r="D60" s="250"/>
      <c r="E60" s="172"/>
      <c r="F60" s="382"/>
      <c r="G60" s="44"/>
      <c r="H60" s="120"/>
      <c r="I60" s="107"/>
      <c r="J60" s="108"/>
    </row>
    <row r="61" spans="1:13" hidden="1" x14ac:dyDescent="0.25">
      <c r="A61" s="398"/>
      <c r="B61" s="287"/>
      <c r="C61" s="288"/>
      <c r="D61" s="398"/>
      <c r="E61" s="223"/>
      <c r="F61" s="382"/>
      <c r="G61" s="44"/>
      <c r="H61" s="120"/>
      <c r="I61" s="107"/>
      <c r="J61" s="147"/>
    </row>
    <row r="62" spans="1:13" ht="15.75" hidden="1" thickBot="1" x14ac:dyDescent="0.3">
      <c r="A62" s="398"/>
      <c r="B62" s="287"/>
      <c r="C62" s="289"/>
      <c r="D62" s="90"/>
      <c r="E62" s="317"/>
      <c r="F62" s="382"/>
      <c r="G62" s="44"/>
      <c r="H62" s="383"/>
      <c r="I62" s="108"/>
      <c r="J62" s="127"/>
    </row>
    <row r="63" spans="1:13" ht="15.75" thickBot="1" x14ac:dyDescent="0.3">
      <c r="A63" s="711" t="s">
        <v>42</v>
      </c>
      <c r="B63" s="710"/>
      <c r="C63" s="710"/>
      <c r="D63" s="710"/>
      <c r="E63" s="710"/>
      <c r="F63" s="710"/>
      <c r="G63" s="710"/>
      <c r="H63" s="301">
        <f>SUM(H51:H62)</f>
        <v>0</v>
      </c>
      <c r="I63" s="301">
        <f t="shared" ref="I63:J63" si="2">SUM(I51:I62)</f>
        <v>0</v>
      </c>
      <c r="J63" s="301">
        <f t="shared" si="2"/>
        <v>0</v>
      </c>
      <c r="L63" s="38"/>
    </row>
    <row r="64" spans="1:13" ht="26.25" hidden="1" thickBot="1" x14ac:dyDescent="0.3">
      <c r="A64" s="123">
        <v>1</v>
      </c>
      <c r="B64" s="303" t="s">
        <v>26</v>
      </c>
      <c r="C64" s="73"/>
      <c r="D64" s="15"/>
      <c r="E64" s="75"/>
      <c r="F64" s="97"/>
      <c r="G64" s="18"/>
      <c r="H64" s="46"/>
      <c r="I64" s="426"/>
      <c r="J64" s="121"/>
    </row>
    <row r="65" spans="1:13" ht="15.75" hidden="1" thickBot="1" x14ac:dyDescent="0.3">
      <c r="A65" s="64"/>
      <c r="B65" s="323"/>
      <c r="C65" s="76"/>
      <c r="D65" s="6"/>
      <c r="E65" s="127"/>
      <c r="F65" s="95"/>
      <c r="G65" s="21"/>
      <c r="H65" s="510"/>
      <c r="I65" s="467"/>
      <c r="J65" s="66"/>
    </row>
    <row r="66" spans="1:13" ht="15.75" hidden="1" thickBot="1" x14ac:dyDescent="0.3">
      <c r="A66" s="64"/>
      <c r="B66" s="323"/>
      <c r="C66" s="76"/>
      <c r="D66" s="6"/>
      <c r="E66" s="7"/>
      <c r="F66" s="33"/>
      <c r="G66" s="32"/>
      <c r="H66" s="150"/>
      <c r="I66" s="479"/>
      <c r="J66" s="127"/>
    </row>
    <row r="67" spans="1:13" ht="25.5" x14ac:dyDescent="0.25">
      <c r="A67" s="123">
        <v>1</v>
      </c>
      <c r="B67" s="303" t="s">
        <v>26</v>
      </c>
      <c r="C67" s="75" t="s">
        <v>117</v>
      </c>
      <c r="D67" s="15" t="s">
        <v>78</v>
      </c>
      <c r="E67" s="75" t="s">
        <v>118</v>
      </c>
      <c r="F67" s="603" t="s">
        <v>79</v>
      </c>
      <c r="G67" s="21" t="s">
        <v>132</v>
      </c>
      <c r="H67" s="604">
        <v>17205.07</v>
      </c>
      <c r="I67" s="55"/>
      <c r="J67" s="384"/>
    </row>
    <row r="68" spans="1:13" ht="15.75" thickBot="1" x14ac:dyDescent="0.3">
      <c r="A68" s="117"/>
      <c r="B68" s="418"/>
      <c r="C68" s="76" t="s">
        <v>119</v>
      </c>
      <c r="D68" s="6"/>
      <c r="E68" s="127"/>
      <c r="F68" s="419"/>
      <c r="G68" s="62"/>
      <c r="H68" s="28"/>
      <c r="I68" s="183"/>
      <c r="J68" s="384"/>
    </row>
    <row r="69" spans="1:13" ht="15.75" hidden="1" thickBot="1" x14ac:dyDescent="0.3">
      <c r="A69" s="64"/>
      <c r="B69" s="381"/>
      <c r="C69" s="76"/>
      <c r="D69" s="411"/>
      <c r="E69" s="127"/>
      <c r="F69" s="95"/>
      <c r="G69" s="21"/>
      <c r="H69" s="55"/>
      <c r="I69" s="28"/>
      <c r="J69" s="385"/>
    </row>
    <row r="70" spans="1:13" ht="15" hidden="1" customHeight="1" thickBot="1" x14ac:dyDescent="0.3">
      <c r="A70" s="123">
        <v>1</v>
      </c>
      <c r="B70" s="529" t="s">
        <v>41</v>
      </c>
      <c r="C70" s="73"/>
      <c r="D70" s="15"/>
      <c r="E70" s="17"/>
      <c r="F70" s="227"/>
      <c r="G70" s="62"/>
      <c r="H70" s="28"/>
      <c r="I70" s="33"/>
      <c r="J70" s="385"/>
    </row>
    <row r="71" spans="1:13" ht="15.75" hidden="1" thickBot="1" x14ac:dyDescent="0.3">
      <c r="A71" s="64"/>
      <c r="B71" s="530" t="s">
        <v>65</v>
      </c>
      <c r="C71" s="76"/>
      <c r="D71" s="6"/>
      <c r="E71" s="7"/>
      <c r="F71" s="95"/>
      <c r="G71" s="498"/>
      <c r="H71" s="35"/>
      <c r="I71" s="406"/>
      <c r="J71" s="385"/>
    </row>
    <row r="72" spans="1:13" hidden="1" x14ac:dyDescent="0.25">
      <c r="A72" s="562">
        <v>2</v>
      </c>
      <c r="B72" s="564" t="s">
        <v>41</v>
      </c>
      <c r="C72" s="75"/>
      <c r="D72" s="6"/>
      <c r="E72" s="75"/>
      <c r="F72" s="95"/>
      <c r="G72" s="21"/>
      <c r="H72" s="599"/>
      <c r="I72" s="182"/>
      <c r="J72" s="385"/>
    </row>
    <row r="73" spans="1:13" ht="15.75" hidden="1" thickBot="1" x14ac:dyDescent="0.3">
      <c r="A73" s="86"/>
      <c r="B73" s="567" t="s">
        <v>65</v>
      </c>
      <c r="C73" s="127"/>
      <c r="D73" s="6"/>
      <c r="E73" s="127"/>
      <c r="F73" s="97"/>
      <c r="G73" s="18"/>
      <c r="H73" s="46"/>
      <c r="I73" s="183"/>
      <c r="J73" s="385"/>
    </row>
    <row r="74" spans="1:13" hidden="1" x14ac:dyDescent="0.25">
      <c r="A74" s="123">
        <v>1</v>
      </c>
      <c r="B74" s="712" t="s">
        <v>26</v>
      </c>
      <c r="C74" s="15"/>
      <c r="D74" s="75"/>
      <c r="E74" s="15"/>
      <c r="F74" s="96"/>
      <c r="G74" s="26"/>
      <c r="H74" s="24"/>
      <c r="I74" s="96"/>
      <c r="J74" s="23"/>
    </row>
    <row r="75" spans="1:13" ht="15.75" hidden="1" thickBot="1" x14ac:dyDescent="0.3">
      <c r="A75" s="117"/>
      <c r="B75" s="713"/>
      <c r="C75" s="23"/>
      <c r="D75" s="127"/>
      <c r="E75" s="6"/>
      <c r="F75" s="163"/>
      <c r="G75" s="22"/>
      <c r="H75" s="250"/>
      <c r="I75" s="95"/>
      <c r="J75" s="385"/>
      <c r="M75" s="38"/>
    </row>
    <row r="76" spans="1:13" ht="15" hidden="1" customHeight="1" x14ac:dyDescent="0.25">
      <c r="A76" s="64"/>
      <c r="B76" s="712" t="s">
        <v>26</v>
      </c>
      <c r="C76" s="75"/>
      <c r="D76" s="24"/>
      <c r="E76" s="75"/>
      <c r="F76" s="95"/>
      <c r="G76" s="21"/>
      <c r="H76" s="599"/>
      <c r="I76" s="110"/>
      <c r="J76" s="532"/>
      <c r="M76" s="38"/>
    </row>
    <row r="77" spans="1:13" ht="15.75" hidden="1" thickBot="1" x14ac:dyDescent="0.3">
      <c r="A77" s="64"/>
      <c r="B77" s="713"/>
      <c r="C77" s="127"/>
      <c r="D77" s="6"/>
      <c r="E77" s="127"/>
      <c r="F77" s="97"/>
      <c r="G77" s="18"/>
      <c r="H77" s="183"/>
      <c r="I77" s="110"/>
      <c r="J77" s="532"/>
      <c r="M77" s="38"/>
    </row>
    <row r="78" spans="1:13" ht="15.75" hidden="1" thickBot="1" x14ac:dyDescent="0.3">
      <c r="A78" s="64"/>
      <c r="B78" s="531"/>
      <c r="C78" s="127"/>
      <c r="D78" s="573"/>
      <c r="E78" s="127"/>
      <c r="F78" s="419"/>
      <c r="G78" s="30"/>
      <c r="H78" s="28"/>
      <c r="I78" s="110"/>
      <c r="J78" s="532"/>
      <c r="M78" s="38"/>
    </row>
    <row r="79" spans="1:13" ht="16.5" hidden="1" customHeight="1" x14ac:dyDescent="0.25">
      <c r="A79" s="123"/>
      <c r="B79" s="712" t="s">
        <v>26</v>
      </c>
      <c r="C79" s="73"/>
      <c r="D79" s="15"/>
      <c r="E79" s="75"/>
      <c r="F79" s="95"/>
      <c r="G79" s="21"/>
      <c r="H79" s="55"/>
      <c r="I79" s="110"/>
      <c r="J79" s="532"/>
      <c r="M79" s="38"/>
    </row>
    <row r="80" spans="1:13" ht="15.75" hidden="1" thickBot="1" x14ac:dyDescent="0.3">
      <c r="A80" s="117"/>
      <c r="B80" s="713"/>
      <c r="C80" s="76"/>
      <c r="D80" s="6"/>
      <c r="E80" s="127"/>
      <c r="F80" s="97"/>
      <c r="G80" s="30"/>
      <c r="H80" s="534"/>
      <c r="I80" s="110"/>
      <c r="J80" s="532"/>
      <c r="M80" s="38"/>
    </row>
    <row r="81" spans="1:13" hidden="1" x14ac:dyDescent="0.25">
      <c r="A81" s="64">
        <v>4</v>
      </c>
      <c r="B81" s="712" t="s">
        <v>26</v>
      </c>
      <c r="C81" s="73"/>
      <c r="D81" s="15"/>
      <c r="E81" s="15"/>
      <c r="F81" s="156"/>
      <c r="G81" s="47"/>
      <c r="H81" s="145"/>
      <c r="I81" s="59"/>
      <c r="J81" s="385"/>
    </row>
    <row r="82" spans="1:13" ht="15.75" hidden="1" thickBot="1" x14ac:dyDescent="0.3">
      <c r="A82" s="117"/>
      <c r="B82" s="714"/>
      <c r="C82" s="76"/>
      <c r="D82" s="6"/>
      <c r="E82" s="7"/>
      <c r="F82" s="46"/>
      <c r="G82" s="18"/>
      <c r="H82" s="46"/>
      <c r="I82" s="202"/>
      <c r="J82" s="385"/>
    </row>
    <row r="83" spans="1:13" ht="15.75" hidden="1" thickBot="1" x14ac:dyDescent="0.3">
      <c r="A83" s="64">
        <v>5</v>
      </c>
      <c r="B83" s="715" t="s">
        <v>26</v>
      </c>
      <c r="C83" s="6"/>
      <c r="D83" s="75"/>
      <c r="E83" s="204"/>
      <c r="F83" s="95"/>
      <c r="G83" s="21"/>
      <c r="H83" s="599"/>
      <c r="I83" s="40"/>
      <c r="J83" s="385"/>
    </row>
    <row r="84" spans="1:13" ht="15.75" hidden="1" thickBot="1" x14ac:dyDescent="0.3">
      <c r="A84" s="64"/>
      <c r="B84" s="716"/>
      <c r="C84" s="6"/>
      <c r="D84" s="127"/>
      <c r="E84" s="6"/>
      <c r="F84" s="95"/>
      <c r="G84" s="21"/>
      <c r="H84" s="55"/>
      <c r="I84" s="206"/>
      <c r="J84" s="385"/>
    </row>
    <row r="85" spans="1:13" ht="15.75" hidden="1" thickBot="1" x14ac:dyDescent="0.3">
      <c r="A85" s="64"/>
      <c r="B85" s="516"/>
      <c r="C85" s="6"/>
      <c r="D85" s="127"/>
      <c r="E85" s="6"/>
      <c r="F85" s="97"/>
      <c r="G85" s="18"/>
      <c r="H85" s="46"/>
      <c r="I85" s="6"/>
      <c r="J85" s="127"/>
    </row>
    <row r="86" spans="1:13" ht="15.75" thickBot="1" x14ac:dyDescent="0.3">
      <c r="A86" s="707" t="s">
        <v>38</v>
      </c>
      <c r="B86" s="708"/>
      <c r="C86" s="708"/>
      <c r="D86" s="708"/>
      <c r="E86" s="708"/>
      <c r="F86" s="708"/>
      <c r="G86" s="708"/>
      <c r="H86" s="302">
        <f>SUM(H64:J85)</f>
        <v>17205.07</v>
      </c>
      <c r="I86" s="302" t="e">
        <f>I64+I83+I70+I74+I75+#REF!+I81+I65+I67+I68+I69+I71+#REF!+I72</f>
        <v>#REF!</v>
      </c>
      <c r="J86" s="302" t="e">
        <f>J64+J83+J70+J74+J75+#REF!+J81+J65+J67+J68+J69+J71+#REF!+J72</f>
        <v>#REF!</v>
      </c>
      <c r="M86" s="38"/>
    </row>
    <row r="87" spans="1:13" hidden="1" x14ac:dyDescent="0.25">
      <c r="A87" s="7">
        <v>1</v>
      </c>
      <c r="B87" s="205" t="s">
        <v>51</v>
      </c>
      <c r="C87" s="127"/>
      <c r="D87" s="127"/>
      <c r="E87" s="127"/>
      <c r="F87" s="124"/>
      <c r="G87" s="61"/>
      <c r="H87" s="222"/>
      <c r="I87" s="196"/>
      <c r="J87" s="42"/>
    </row>
    <row r="88" spans="1:13" ht="15.75" hidden="1" thickBot="1" x14ac:dyDescent="0.3">
      <c r="A88" s="7"/>
      <c r="B88" s="158"/>
      <c r="C88" s="127"/>
      <c r="D88" s="127"/>
      <c r="E88" s="127"/>
      <c r="F88" s="124"/>
      <c r="G88" s="175"/>
      <c r="H88" s="199"/>
      <c r="I88" s="206"/>
      <c r="J88" s="385"/>
    </row>
    <row r="89" spans="1:13" hidden="1" x14ac:dyDescent="0.25">
      <c r="A89" s="7"/>
      <c r="B89" s="158"/>
      <c r="C89" s="7"/>
      <c r="D89" s="127"/>
      <c r="E89" s="7"/>
      <c r="F89" s="124"/>
      <c r="G89" s="175"/>
      <c r="H89" s="198"/>
      <c r="I89" s="206"/>
      <c r="J89" s="385"/>
    </row>
    <row r="90" spans="1:13" ht="15.75" hidden="1" thickBot="1" x14ac:dyDescent="0.3">
      <c r="A90" s="39"/>
      <c r="B90" s="54"/>
      <c r="C90" s="7"/>
      <c r="D90" s="127"/>
      <c r="E90" s="7"/>
      <c r="F90" s="126"/>
      <c r="G90" s="176"/>
      <c r="H90" s="199"/>
      <c r="I90" s="206"/>
      <c r="J90" s="385"/>
    </row>
    <row r="91" spans="1:13" ht="15.75" thickBot="1" x14ac:dyDescent="0.3">
      <c r="A91" s="645" t="s">
        <v>52</v>
      </c>
      <c r="B91" s="646"/>
      <c r="C91" s="646"/>
      <c r="D91" s="646"/>
      <c r="E91" s="646"/>
      <c r="F91" s="646"/>
      <c r="G91" s="646"/>
      <c r="H91" s="300">
        <f>SUM(H87:H90)</f>
        <v>0</v>
      </c>
      <c r="I91" s="324">
        <f t="shared" ref="I91:J91" si="3">SUM(I87:I90)</f>
        <v>0</v>
      </c>
      <c r="J91" s="300">
        <f t="shared" si="3"/>
        <v>0</v>
      </c>
    </row>
    <row r="92" spans="1:13" ht="15.75" thickBot="1" x14ac:dyDescent="0.3">
      <c r="A92" s="645" t="s">
        <v>17</v>
      </c>
      <c r="B92" s="646"/>
      <c r="C92" s="646"/>
      <c r="D92" s="646"/>
      <c r="E92" s="646"/>
      <c r="F92" s="646"/>
      <c r="G92" s="646"/>
      <c r="H92" s="300">
        <f>H24+H63+H91+H35+H50+H42+H86</f>
        <v>117633.28</v>
      </c>
      <c r="I92" s="300" t="e">
        <f>I24+I63+I91+I35+I50+I42+I86</f>
        <v>#REF!</v>
      </c>
      <c r="J92" s="300" t="e">
        <f>H92-I92</f>
        <v>#REF!</v>
      </c>
    </row>
  </sheetData>
  <mergeCells count="16">
    <mergeCell ref="A86:G86"/>
    <mergeCell ref="A91:G91"/>
    <mergeCell ref="A92:G92"/>
    <mergeCell ref="A50:G50"/>
    <mergeCell ref="A63:G63"/>
    <mergeCell ref="B74:B75"/>
    <mergeCell ref="B81:B82"/>
    <mergeCell ref="B83:B84"/>
    <mergeCell ref="B76:B77"/>
    <mergeCell ref="B79:B80"/>
    <mergeCell ref="A36:A37"/>
    <mergeCell ref="C5:C6"/>
    <mergeCell ref="A24:G24"/>
    <mergeCell ref="B25:B27"/>
    <mergeCell ref="B28:B34"/>
    <mergeCell ref="B35:G35"/>
  </mergeCells>
  <pageMargins left="0" right="0" top="0" bottom="0" header="0.3" footer="0.3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TESTE </vt:lpstr>
      <vt:lpstr>Pens 50% </vt:lpstr>
      <vt:lpstr>Pens 50%CV </vt:lpstr>
      <vt:lpstr>Unice CV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clarisa</dc:creator>
  <cp:lastModifiedBy>User</cp:lastModifiedBy>
  <cp:lastPrinted>2025-10-22T09:34:42Z</cp:lastPrinted>
  <dcterms:created xsi:type="dcterms:W3CDTF">2018-07-04T12:33:56Z</dcterms:created>
  <dcterms:modified xsi:type="dcterms:W3CDTF">2025-10-23T12:06:55Z</dcterms:modified>
</cp:coreProperties>
</file>