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 activeTab="2"/>
  </bookViews>
  <sheets>
    <sheet name="40%CV  " sheetId="19" r:id="rId1"/>
    <sheet name="40%" sheetId="26" r:id="rId2"/>
    <sheet name="lista E " sheetId="30" r:id="rId3"/>
  </sheets>
  <calcPr calcId="145621"/>
</workbook>
</file>

<file path=xl/calcChain.xml><?xml version="1.0" encoding="utf-8"?>
<calcChain xmlns="http://schemas.openxmlformats.org/spreadsheetml/2006/main">
  <c r="I32" i="26" l="1"/>
  <c r="I67" i="26" l="1"/>
  <c r="I45" i="26" l="1"/>
  <c r="H65" i="19" l="1"/>
  <c r="H11" i="19"/>
  <c r="I50" i="26" l="1"/>
  <c r="H166" i="30" l="1"/>
  <c r="H156" i="30"/>
  <c r="I15" i="26" l="1"/>
  <c r="H57" i="19" l="1"/>
  <c r="H43" i="19"/>
  <c r="J141" i="30" l="1"/>
  <c r="J166" i="30"/>
  <c r="I166" i="30"/>
  <c r="I156" i="30"/>
  <c r="J156" i="30"/>
  <c r="I141" i="30"/>
  <c r="H141" i="30"/>
  <c r="J91" i="30"/>
  <c r="I91" i="30"/>
  <c r="H91" i="30"/>
  <c r="J75" i="30"/>
  <c r="I75" i="30"/>
  <c r="H75" i="30"/>
  <c r="J68" i="30"/>
  <c r="I68" i="30"/>
  <c r="H68" i="30"/>
  <c r="I62" i="30"/>
  <c r="H62" i="30"/>
  <c r="J62" i="30"/>
  <c r="J51" i="30"/>
  <c r="I51" i="30"/>
  <c r="H51" i="30"/>
  <c r="I27" i="30"/>
  <c r="H27" i="30"/>
  <c r="J27" i="30"/>
  <c r="I167" i="30" l="1"/>
  <c r="J167" i="30"/>
  <c r="H167" i="30"/>
  <c r="K67" i="26" l="1"/>
  <c r="J67" i="26"/>
  <c r="J50" i="26"/>
  <c r="K50" i="26"/>
  <c r="I37" i="26"/>
  <c r="I68" i="26" s="1"/>
  <c r="K32" i="26"/>
  <c r="J32" i="26"/>
  <c r="K15" i="26"/>
  <c r="J15" i="26"/>
  <c r="J68" i="26" l="1"/>
  <c r="K68" i="26"/>
  <c r="H69" i="19" l="1"/>
  <c r="H36" i="19" l="1"/>
  <c r="H23" i="19"/>
  <c r="H70" i="19" l="1"/>
</calcChain>
</file>

<file path=xl/sharedStrings.xml><?xml version="1.0" encoding="utf-8"?>
<sst xmlns="http://schemas.openxmlformats.org/spreadsheetml/2006/main" count="279" uniqueCount="121">
  <si>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</si>
  <si>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</si>
  <si>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</si>
  <si>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</si>
  <si>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</si>
  <si>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</si>
  <si>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</si>
  <si>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</si>
  <si>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cesionata lei</t>
  </si>
  <si>
    <t>T O T A L  MEDIPLUS</t>
  </si>
  <si>
    <t>medicament</t>
  </si>
  <si>
    <t>Tip</t>
  </si>
  <si>
    <t>TOTAL MEDIPLUS EXIM</t>
  </si>
  <si>
    <t>TOTAL FARMEXIM</t>
  </si>
  <si>
    <t>T O T A L</t>
  </si>
  <si>
    <t>TOTAL DONA LOGISTICA</t>
  </si>
  <si>
    <t>TOTAL ALLIANCE HEALTHCARE  ROMANIA</t>
  </si>
  <si>
    <t>MEDIPLUS EXIM SRL</t>
  </si>
  <si>
    <t>DONA LOGISTICA</t>
  </si>
  <si>
    <t>Date inregistrare CAS MM</t>
  </si>
  <si>
    <t>Date inreg. CAS MM</t>
  </si>
  <si>
    <t xml:space="preserve">ALLIANCE HEALTHCARE </t>
  </si>
  <si>
    <t>ROPHARMA LOGISTIC</t>
  </si>
  <si>
    <t>MEDIPLUS EXIM</t>
  </si>
  <si>
    <t>FARMEXIM S. A.</t>
  </si>
  <si>
    <t>FARMEXIM</t>
  </si>
  <si>
    <t xml:space="preserve">TOTAL FARMEXIM </t>
  </si>
  <si>
    <t>PHARMAPHARM</t>
  </si>
  <si>
    <t>TOTAL PHARMAPHARM</t>
  </si>
  <si>
    <t>TOTAL GENERAL</t>
  </si>
  <si>
    <t xml:space="preserve">Nr.si data Contr. </t>
  </si>
  <si>
    <t>Nr. si data  facturii</t>
  </si>
  <si>
    <t xml:space="preserve">TOTAL FILDAS TRADING </t>
  </si>
  <si>
    <t>FILDAS TRADING</t>
  </si>
  <si>
    <t>TOTAL FILDAS TRADING</t>
  </si>
  <si>
    <t>Tip medicament</t>
  </si>
  <si>
    <t xml:space="preserve"> HEALTHCARE </t>
  </si>
  <si>
    <t xml:space="preserve">ALLIANCE  </t>
  </si>
  <si>
    <t>Valoare factura cesionata lei</t>
  </si>
  <si>
    <t>decontare</t>
  </si>
  <si>
    <t>Propus spre</t>
  </si>
  <si>
    <t>valoare factura</t>
  </si>
  <si>
    <t>TOTAL  ROPHARMA LOGISTIC</t>
  </si>
  <si>
    <t>DONA LOGISTIC</t>
  </si>
  <si>
    <t>TOTAL TELECREDIT IFN</t>
  </si>
  <si>
    <t>TELECREDIT IFN</t>
  </si>
  <si>
    <t>PENSIONARI 40% CV</t>
  </si>
  <si>
    <t>TOTAL DONA LOGISTIC</t>
  </si>
  <si>
    <t>Decontat</t>
  </si>
  <si>
    <t>anterior</t>
  </si>
  <si>
    <t xml:space="preserve"> factura</t>
  </si>
  <si>
    <t xml:space="preserve">                                                          TOTAL DONA LOGISTICA</t>
  </si>
  <si>
    <t>Rest de plata</t>
  </si>
  <si>
    <t>SUBLISTA E</t>
  </si>
  <si>
    <t>sublistele E1 si E2 compensate 50%+100%</t>
  </si>
  <si>
    <t xml:space="preserve">MEDIPLUS EXIM </t>
  </si>
  <si>
    <t xml:space="preserve"> </t>
  </si>
  <si>
    <t>ROPHARMA SA</t>
  </si>
  <si>
    <t>CAS MARAMURES</t>
  </si>
  <si>
    <t>GENTIANA</t>
  </si>
  <si>
    <t>LUANA FARM</t>
  </si>
  <si>
    <t>NOVA APOTEKA</t>
  </si>
  <si>
    <t>EARLY MOON</t>
  </si>
  <si>
    <t>SILVER WOOLF</t>
  </si>
  <si>
    <t xml:space="preserve">Pensionari </t>
  </si>
  <si>
    <t>TOTAL ROPHARMA S A</t>
  </si>
  <si>
    <t>ROPHARMA</t>
  </si>
  <si>
    <t>TOTAL ROPHARMA</t>
  </si>
  <si>
    <t>ROPHARMA S A</t>
  </si>
  <si>
    <t>IUL.2025</t>
  </si>
  <si>
    <t>SALIX FARM</t>
  </si>
  <si>
    <t>ANDISIMA</t>
  </si>
  <si>
    <t xml:space="preserve">PENSIONARI 40% </t>
  </si>
  <si>
    <t>AUG.2025</t>
  </si>
  <si>
    <t>COMIRO INVEST</t>
  </si>
  <si>
    <t>BIROU EXECUTOR JUDECATORESC</t>
  </si>
  <si>
    <t>DOSAR EXEC.JUD. 64/2025</t>
  </si>
  <si>
    <t>PLATI  CESIUNI  SEPTEMBRIE  2025</t>
  </si>
  <si>
    <t>PLATI  CESIUNI      SEPTEMBRIE 2025</t>
  </si>
  <si>
    <t>PLATI  CESIUNI        SEPTEMBRIE 2025</t>
  </si>
  <si>
    <t>1256/25.07.2025</t>
  </si>
  <si>
    <t>7983/28.07.2025</t>
  </si>
  <si>
    <t>1263/01.08.2025</t>
  </si>
  <si>
    <t>8232/04.08.2025</t>
  </si>
  <si>
    <t>382/22.07.2025</t>
  </si>
  <si>
    <t>8480/11.08.2025</t>
  </si>
  <si>
    <t>390/04.07.2025</t>
  </si>
  <si>
    <t>8489/11.08.2025</t>
  </si>
  <si>
    <t xml:space="preserve">GALENIC MOL </t>
  </si>
  <si>
    <t>384/04.08.2025</t>
  </si>
  <si>
    <t>8490/11.08.2025</t>
  </si>
  <si>
    <t>388/04.08.2025</t>
  </si>
  <si>
    <t>8491/11.08.2025</t>
  </si>
  <si>
    <t>392/04.08.2025</t>
  </si>
  <si>
    <t>8492/11.08.2025</t>
  </si>
  <si>
    <t>386/04.08.2025</t>
  </si>
  <si>
    <t>9140/29.08.2025</t>
  </si>
  <si>
    <t>SEP.2025</t>
  </si>
  <si>
    <t>439/28.08.2025</t>
  </si>
  <si>
    <t>9446/05.09.2025</t>
  </si>
  <si>
    <t>Pensionari CV</t>
  </si>
  <si>
    <t>LUA 835/03.07.2025</t>
  </si>
  <si>
    <t>GENTIANA 390/03.07.2025</t>
  </si>
  <si>
    <t>N 10560/03.07.2025</t>
  </si>
  <si>
    <t>CLT 290/03.07.2025</t>
  </si>
  <si>
    <t>AQUA 1331/03.07.2025</t>
  </si>
  <si>
    <t>MMSAL 1223/03.07.2025</t>
  </si>
  <si>
    <t>AND 943/14.07.2025</t>
  </si>
  <si>
    <t>N 10564/03.07.2025</t>
  </si>
  <si>
    <t>CLT 293/03.07.2025</t>
  </si>
  <si>
    <t>GM 1464/03.07.2025</t>
  </si>
  <si>
    <t>AQUA 1335/03.07.2025</t>
  </si>
  <si>
    <t>MMSAL 1226/03.07.2025</t>
  </si>
  <si>
    <t>EM 361/03.07.2025</t>
  </si>
  <si>
    <t>AND 942/14.07.2025</t>
  </si>
  <si>
    <t>LUA 838/03.07.2025</t>
  </si>
  <si>
    <t>GENTIANA 388/03.07.2025</t>
  </si>
  <si>
    <t>Sublista E</t>
  </si>
  <si>
    <t>MMSAL 1227/03.07.2025</t>
  </si>
  <si>
    <t>AND 944/14.07.2025</t>
  </si>
  <si>
    <t>GENTIANA 391/03.07.2025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</si>
</sst>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38">
    <xf numFmtId="0" fontId="0" fillId="0" borderId="0" xfId="0"/>
    <xf numFmtId="0" fontId="9" fillId="0" borderId="2" xfId="1" applyFont="1" applyBorder="1" applyAlignment="1">
      <alignment horizontal="center"/>
    </xf>
    <xf numFmtId="0" fontId="9" fillId="0" borderId="2" xfId="1" applyFont="1" applyFill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17" xfId="0" applyBorder="1"/>
    <xf numFmtId="0" fontId="0" fillId="0" borderId="6" xfId="0" applyBorder="1"/>
    <xf numFmtId="0" fontId="10" fillId="0" borderId="0" xfId="0" applyFont="1"/>
    <xf numFmtId="0" fontId="0" fillId="0" borderId="21" xfId="0" applyBorder="1"/>
    <xf numFmtId="0" fontId="0" fillId="0" borderId="14" xfId="0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32" xfId="0" applyBorder="1"/>
    <xf numFmtId="0" fontId="9" fillId="0" borderId="17" xfId="1" applyFont="1" applyBorder="1" applyAlignment="1">
      <alignment horizontal="center"/>
    </xf>
    <xf numFmtId="0" fontId="0" fillId="0" borderId="10" xfId="0" applyBorder="1"/>
    <xf numFmtId="0" fontId="0" fillId="0" borderId="30" xfId="0" applyFill="1" applyBorder="1" applyAlignment="1">
      <alignment horizontal="right"/>
    </xf>
    <xf numFmtId="0" fontId="0" fillId="0" borderId="3" xfId="0" applyBorder="1"/>
    <xf numFmtId="0" fontId="0" fillId="0" borderId="34" xfId="0" applyBorder="1"/>
    <xf numFmtId="0" fontId="0" fillId="0" borderId="9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0" xfId="0" applyFill="1" applyBorder="1"/>
    <xf numFmtId="4" fontId="0" fillId="0" borderId="11" xfId="0" applyNumberFormat="1" applyFill="1" applyBorder="1"/>
    <xf numFmtId="0" fontId="0" fillId="0" borderId="32" xfId="0" applyFill="1" applyBorder="1"/>
    <xf numFmtId="0" fontId="0" fillId="0" borderId="34" xfId="0" applyFill="1" applyBorder="1"/>
    <xf numFmtId="0" fontId="0" fillId="0" borderId="32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3" xfId="0" applyFill="1" applyBorder="1"/>
    <xf numFmtId="4" fontId="0" fillId="0" borderId="0" xfId="0" applyNumberFormat="1" applyBorder="1"/>
    <xf numFmtId="0" fontId="0" fillId="0" borderId="3" xfId="0" applyFill="1" applyBorder="1" applyAlignment="1">
      <alignment horizontal="right"/>
    </xf>
    <xf numFmtId="4" fontId="10" fillId="0" borderId="25" xfId="0" applyNumberFormat="1" applyFont="1" applyBorder="1"/>
    <xf numFmtId="0" fontId="0" fillId="0" borderId="30" xfId="0" applyBorder="1" applyAlignment="1">
      <alignment horizontal="right"/>
    </xf>
    <xf numFmtId="0" fontId="0" fillId="0" borderId="37" xfId="0" applyBorder="1"/>
    <xf numFmtId="0" fontId="0" fillId="0" borderId="5" xfId="0" applyFill="1" applyBorder="1"/>
    <xf numFmtId="0" fontId="0" fillId="0" borderId="2" xfId="0" applyFill="1" applyBorder="1"/>
    <xf numFmtId="0" fontId="0" fillId="0" borderId="14" xfId="0" applyFill="1" applyBorder="1"/>
    <xf numFmtId="4" fontId="0" fillId="0" borderId="30" xfId="0" applyNumberFormat="1" applyBorder="1"/>
    <xf numFmtId="4" fontId="0" fillId="0" borderId="0" xfId="0" applyNumberFormat="1"/>
    <xf numFmtId="0" fontId="0" fillId="0" borderId="16" xfId="0" applyFill="1" applyBorder="1"/>
    <xf numFmtId="0" fontId="0" fillId="0" borderId="41" xfId="0" applyBorder="1"/>
    <xf numFmtId="0" fontId="0" fillId="0" borderId="28" xfId="0" applyBorder="1"/>
    <xf numFmtId="4" fontId="0" fillId="0" borderId="9" xfId="0" applyNumberFormat="1" applyFill="1" applyBorder="1"/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4" fontId="0" fillId="0" borderId="31" xfId="0" applyNumberFormat="1" applyFill="1" applyBorder="1"/>
    <xf numFmtId="0" fontId="0" fillId="0" borderId="30" xfId="0" applyFill="1" applyBorder="1"/>
    <xf numFmtId="0" fontId="0" fillId="0" borderId="42" xfId="0" applyFill="1" applyBorder="1" applyAlignment="1">
      <alignment horizontal="right"/>
    </xf>
    <xf numFmtId="0" fontId="0" fillId="0" borderId="38" xfId="0" applyFill="1" applyBorder="1"/>
    <xf numFmtId="4" fontId="0" fillId="0" borderId="30" xfId="0" applyNumberFormat="1" applyFill="1" applyBorder="1"/>
    <xf numFmtId="4" fontId="10" fillId="0" borderId="26" xfId="0" applyNumberFormat="1" applyFont="1" applyBorder="1"/>
    <xf numFmtId="0" fontId="0" fillId="0" borderId="7" xfId="0" applyFill="1" applyBorder="1" applyAlignment="1">
      <alignment horizontal="right"/>
    </xf>
    <xf numFmtId="4" fontId="0" fillId="0" borderId="25" xfId="0" applyNumberFormat="1" applyBorder="1"/>
    <xf numFmtId="4" fontId="0" fillId="0" borderId="12" xfId="0" applyNumberFormat="1" applyBorder="1"/>
    <xf numFmtId="0" fontId="0" fillId="0" borderId="47" xfId="0" applyBorder="1"/>
    <xf numFmtId="0" fontId="0" fillId="0" borderId="49" xfId="0" applyBorder="1"/>
    <xf numFmtId="0" fontId="0" fillId="0" borderId="13" xfId="0" applyBorder="1" applyAlignment="1">
      <alignment horizontal="right"/>
    </xf>
    <xf numFmtId="0" fontId="0" fillId="0" borderId="9" xfId="0" applyFill="1" applyBorder="1"/>
    <xf numFmtId="0" fontId="0" fillId="0" borderId="13" xfId="0" applyFill="1" applyBorder="1"/>
    <xf numFmtId="0" fontId="0" fillId="0" borderId="24" xfId="0" applyFill="1" applyBorder="1"/>
    <xf numFmtId="0" fontId="0" fillId="0" borderId="12" xfId="0" applyFill="1" applyBorder="1"/>
    <xf numFmtId="0" fontId="9" fillId="0" borderId="51" xfId="1" applyFont="1" applyBorder="1" applyAlignment="1">
      <alignment horizontal="center"/>
    </xf>
    <xf numFmtId="0" fontId="0" fillId="0" borderId="42" xfId="0" applyBorder="1" applyAlignment="1">
      <alignment horizontal="right"/>
    </xf>
    <xf numFmtId="0" fontId="0" fillId="0" borderId="29" xfId="0" applyBorder="1"/>
    <xf numFmtId="0" fontId="0" fillId="0" borderId="34" xfId="0" applyFill="1" applyBorder="1" applyAlignment="1">
      <alignment horizontal="right"/>
    </xf>
    <xf numFmtId="4" fontId="0" fillId="0" borderId="34" xfId="0" applyNumberFormat="1" applyBorder="1"/>
    <xf numFmtId="4" fontId="0" fillId="0" borderId="13" xfId="0" applyNumberFormat="1" applyBorder="1"/>
    <xf numFmtId="0" fontId="0" fillId="0" borderId="9" xfId="0" applyFill="1" applyBorder="1" applyAlignment="1">
      <alignment vertical="top"/>
    </xf>
    <xf numFmtId="0" fontId="10" fillId="0" borderId="0" xfId="0" applyFont="1" applyBorder="1"/>
    <xf numFmtId="0" fontId="0" fillId="0" borderId="0" xfId="0" applyAlignment="1">
      <alignment vertical="top"/>
    </xf>
    <xf numFmtId="0" fontId="0" fillId="0" borderId="25" xfId="0" applyBorder="1"/>
    <xf numFmtId="0" fontId="0" fillId="0" borderId="4" xfId="0" applyFill="1" applyBorder="1"/>
    <xf numFmtId="0" fontId="9" fillId="0" borderId="25" xfId="1" applyFont="1" applyBorder="1" applyAlignment="1">
      <alignment horizontal="center"/>
    </xf>
    <xf numFmtId="0" fontId="8" fillId="0" borderId="49" xfId="1" applyFont="1" applyBorder="1" applyAlignment="1">
      <alignment horizontal="right" vertical="top"/>
    </xf>
    <xf numFmtId="0" fontId="7" fillId="0" borderId="5" xfId="0" applyFont="1" applyBorder="1" applyAlignment="1">
      <alignment horizontal="center"/>
    </xf>
    <xf numFmtId="0" fontId="0" fillId="0" borderId="2" xfId="0" applyFill="1" applyBorder="1" applyAlignment="1">
      <alignment horizontal="right"/>
    </xf>
    <xf numFmtId="0" fontId="0" fillId="0" borderId="26" xfId="0" applyFill="1" applyBorder="1"/>
    <xf numFmtId="0" fontId="0" fillId="0" borderId="25" xfId="0" applyFill="1" applyBorder="1"/>
    <xf numFmtId="0" fontId="0" fillId="0" borderId="26" xfId="0" applyBorder="1"/>
    <xf numFmtId="4" fontId="0" fillId="0" borderId="26" xfId="0" applyNumberFormat="1" applyBorder="1"/>
    <xf numFmtId="0" fontId="0" fillId="0" borderId="51" xfId="0" applyFill="1" applyBorder="1"/>
    <xf numFmtId="0" fontId="0" fillId="0" borderId="26" xfId="0" applyFill="1" applyBorder="1" applyAlignment="1">
      <alignment horizontal="right"/>
    </xf>
    <xf numFmtId="4" fontId="0" fillId="0" borderId="51" xfId="0" applyNumberFormat="1" applyBorder="1"/>
    <xf numFmtId="0" fontId="0" fillId="0" borderId="4" xfId="0" applyFill="1" applyBorder="1" applyAlignment="1">
      <alignment horizontal="right"/>
    </xf>
    <xf numFmtId="0" fontId="0" fillId="0" borderId="10" xfId="0" applyFill="1" applyBorder="1"/>
    <xf numFmtId="0" fontId="9" fillId="0" borderId="28" xfId="1" applyFont="1" applyBorder="1" applyAlignment="1">
      <alignment horizontal="center" vertical="top"/>
    </xf>
    <xf numFmtId="0" fontId="0" fillId="0" borderId="17" xfId="0" applyFill="1" applyBorder="1"/>
    <xf numFmtId="0" fontId="9" fillId="0" borderId="25" xfId="1" applyFont="1" applyBorder="1" applyAlignment="1">
      <alignment horizontal="right"/>
    </xf>
    <xf numFmtId="0" fontId="0" fillId="0" borderId="37" xfId="0" applyFont="1" applyFill="1" applyBorder="1"/>
    <xf numFmtId="0" fontId="0" fillId="0" borderId="3" xfId="0" applyBorder="1" applyAlignment="1">
      <alignment horizontal="center" wrapText="1"/>
    </xf>
    <xf numFmtId="0" fontId="0" fillId="0" borderId="6" xfId="0" applyFill="1" applyBorder="1"/>
    <xf numFmtId="0" fontId="0" fillId="0" borderId="26" xfId="0" applyBorder="1" applyAlignment="1">
      <alignment horizontal="center" vertical="top"/>
    </xf>
    <xf numFmtId="4" fontId="0" fillId="0" borderId="32" xfId="0" applyNumberFormat="1" applyBorder="1"/>
    <xf numFmtId="0" fontId="0" fillId="0" borderId="30" xfId="0" applyBorder="1" applyAlignment="1">
      <alignment vertical="top"/>
    </xf>
    <xf numFmtId="14" fontId="0" fillId="0" borderId="25" xfId="0" applyNumberFormat="1" applyFill="1" applyBorder="1"/>
    <xf numFmtId="0" fontId="0" fillId="0" borderId="25" xfId="0" applyBorder="1" applyAlignment="1">
      <alignment horizontal="right"/>
    </xf>
    <xf numFmtId="0" fontId="10" fillId="0" borderId="51" xfId="0" applyFont="1" applyBorder="1" applyAlignment="1">
      <alignment horizontal="center"/>
    </xf>
    <xf numFmtId="14" fontId="0" fillId="0" borderId="51" xfId="0" applyNumberFormat="1" applyBorder="1"/>
    <xf numFmtId="0" fontId="0" fillId="0" borderId="37" xfId="0" applyFill="1" applyBorder="1"/>
    <xf numFmtId="0" fontId="0" fillId="0" borderId="47" xfId="0" applyFill="1" applyBorder="1"/>
    <xf numFmtId="0" fontId="0" fillId="0" borderId="41" xfId="0" applyFill="1" applyBorder="1"/>
    <xf numFmtId="0" fontId="0" fillId="0" borderId="41" xfId="0" applyFont="1" applyFill="1" applyBorder="1"/>
    <xf numFmtId="4" fontId="0" fillId="2" borderId="0" xfId="0" applyNumberFormat="1" applyFill="1" applyBorder="1"/>
    <xf numFmtId="0" fontId="8" fillId="0" borderId="1" xfId="1" applyFont="1" applyBorder="1" applyAlignment="1">
      <alignment horizontal="right" vertical="top"/>
    </xf>
    <xf numFmtId="0" fontId="5" fillId="0" borderId="25" xfId="0" applyFont="1" applyBorder="1" applyAlignment="1">
      <alignment horizontal="center"/>
    </xf>
    <xf numFmtId="0" fontId="10" fillId="0" borderId="36" xfId="0" applyFont="1" applyBorder="1" applyAlignment="1">
      <alignment wrapText="1"/>
    </xf>
    <xf numFmtId="4" fontId="0" fillId="0" borderId="11" xfId="0" applyNumberFormat="1" applyBorder="1"/>
    <xf numFmtId="4" fontId="0" fillId="0" borderId="31" xfId="0" applyNumberFormat="1" applyBorder="1"/>
    <xf numFmtId="0" fontId="0" fillId="0" borderId="26" xfId="0" applyFill="1" applyBorder="1" applyAlignment="1">
      <alignment horizontal="left"/>
    </xf>
    <xf numFmtId="0" fontId="0" fillId="0" borderId="51" xfId="0" applyFill="1" applyBorder="1" applyAlignment="1">
      <alignment horizontal="left"/>
    </xf>
    <xf numFmtId="4" fontId="0" fillId="0" borderId="26" xfId="0" applyNumberFormat="1" applyFill="1" applyBorder="1"/>
    <xf numFmtId="0" fontId="10" fillId="0" borderId="51" xfId="0" applyFont="1" applyBorder="1" applyAlignment="1">
      <alignment horizontal="center" vertical="top"/>
    </xf>
    <xf numFmtId="0" fontId="0" fillId="0" borderId="46" xfId="0" applyFill="1" applyBorder="1"/>
    <xf numFmtId="0" fontId="8" fillId="0" borderId="28" xfId="1" applyFont="1" applyBorder="1" applyAlignment="1">
      <alignment horizontal="right" vertical="top"/>
    </xf>
    <xf numFmtId="0" fontId="7" fillId="0" borderId="3" xfId="0" applyFont="1" applyBorder="1" applyAlignment="1">
      <alignment horizontal="center"/>
    </xf>
    <xf numFmtId="14" fontId="0" fillId="0" borderId="25" xfId="0" applyNumberFormat="1" applyBorder="1"/>
    <xf numFmtId="14" fontId="0" fillId="0" borderId="51" xfId="0" applyNumberFormat="1" applyFill="1" applyBorder="1"/>
    <xf numFmtId="0" fontId="0" fillId="0" borderId="0" xfId="0" applyAlignment="1"/>
    <xf numFmtId="0" fontId="0" fillId="0" borderId="51" xfId="0" applyFill="1" applyBorder="1" applyAlignment="1">
      <alignment horizontal="left" vertical="top"/>
    </xf>
    <xf numFmtId="0" fontId="10" fillId="0" borderId="26" xfId="0" applyFont="1" applyBorder="1" applyAlignment="1">
      <alignment horizontal="center" wrapText="1"/>
    </xf>
    <xf numFmtId="0" fontId="0" fillId="0" borderId="25" xfId="0" applyFill="1" applyBorder="1" applyAlignment="1">
      <alignment horizontal="left"/>
    </xf>
    <xf numFmtId="4" fontId="10" fillId="0" borderId="51" xfId="0" applyNumberFormat="1" applyFont="1" applyBorder="1"/>
    <xf numFmtId="0" fontId="0" fillId="0" borderId="26" xfId="0" applyBorder="1" applyAlignment="1"/>
    <xf numFmtId="4" fontId="0" fillId="0" borderId="9" xfId="0" applyNumberFormat="1" applyBorder="1"/>
    <xf numFmtId="0" fontId="0" fillId="0" borderId="53" xfId="0" applyBorder="1" applyAlignment="1"/>
    <xf numFmtId="0" fontId="0" fillId="0" borderId="56" xfId="0" applyBorder="1"/>
    <xf numFmtId="0" fontId="0" fillId="0" borderId="45" xfId="0" applyFill="1" applyBorder="1" applyAlignment="1">
      <alignment vertical="top"/>
    </xf>
    <xf numFmtId="0" fontId="0" fillId="0" borderId="56" xfId="0" applyFill="1" applyBorder="1"/>
    <xf numFmtId="0" fontId="0" fillId="0" borderId="53" xfId="0" applyFill="1" applyBorder="1"/>
    <xf numFmtId="14" fontId="0" fillId="0" borderId="51" xfId="0" applyNumberFormat="1" applyBorder="1" applyAlignment="1"/>
    <xf numFmtId="0" fontId="9" fillId="0" borderId="26" xfId="1" applyFont="1" applyBorder="1" applyAlignment="1">
      <alignment horizontal="center"/>
    </xf>
    <xf numFmtId="0" fontId="0" fillId="0" borderId="45" xfId="0" applyFill="1" applyBorder="1"/>
    <xf numFmtId="0" fontId="4" fillId="0" borderId="3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0" fillId="0" borderId="51" xfId="0" applyBorder="1"/>
    <xf numFmtId="0" fontId="9" fillId="0" borderId="2" xfId="1" applyFont="1" applyBorder="1" applyAlignment="1">
      <alignment horizontal="center" wrapText="1"/>
    </xf>
    <xf numFmtId="0" fontId="3" fillId="0" borderId="51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0" fillId="0" borderId="38" xfId="0" applyFont="1" applyFill="1" applyBorder="1"/>
    <xf numFmtId="0" fontId="0" fillId="0" borderId="12" xfId="0" applyBorder="1"/>
    <xf numFmtId="0" fontId="0" fillId="2" borderId="26" xfId="0" applyFill="1" applyBorder="1" applyAlignment="1">
      <alignment vertical="top"/>
    </xf>
    <xf numFmtId="0" fontId="0" fillId="2" borderId="51" xfId="0" applyFill="1" applyBorder="1" applyAlignment="1">
      <alignment vertical="top"/>
    </xf>
    <xf numFmtId="0" fontId="0" fillId="2" borderId="25" xfId="0" applyFill="1" applyBorder="1" applyAlignment="1">
      <alignment vertical="top"/>
    </xf>
    <xf numFmtId="0" fontId="0" fillId="0" borderId="42" xfId="0" applyFill="1" applyBorder="1"/>
    <xf numFmtId="0" fontId="0" fillId="0" borderId="18" xfId="0" applyFill="1" applyBorder="1"/>
    <xf numFmtId="0" fontId="9" fillId="0" borderId="25" xfId="1" applyFont="1" applyBorder="1" applyAlignment="1">
      <alignment horizontal="center" vertical="top"/>
    </xf>
    <xf numFmtId="0" fontId="10" fillId="0" borderId="21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0" fillId="0" borderId="51" xfId="0" applyBorder="1" applyAlignment="1">
      <alignment vertical="top"/>
    </xf>
    <xf numFmtId="0" fontId="10" fillId="0" borderId="32" xfId="0" applyFont="1" applyBorder="1" applyAlignment="1">
      <alignment horizontal="center"/>
    </xf>
    <xf numFmtId="0" fontId="0" fillId="0" borderId="26" xfId="0" applyBorder="1" applyAlignment="1">
      <alignment vertical="top"/>
    </xf>
    <xf numFmtId="0" fontId="0" fillId="0" borderId="9" xfId="0" applyBorder="1"/>
    <xf numFmtId="49" fontId="14" fillId="0" borderId="51" xfId="0" applyNumberFormat="1" applyFont="1" applyBorder="1" applyAlignment="1">
      <alignment vertical="top" wrapText="1"/>
    </xf>
    <xf numFmtId="0" fontId="10" fillId="0" borderId="26" xfId="0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6" fillId="0" borderId="51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0" fillId="0" borderId="25" xfId="0" applyBorder="1" applyAlignment="1"/>
    <xf numFmtId="0" fontId="9" fillId="0" borderId="51" xfId="1" applyFont="1" applyBorder="1" applyAlignment="1">
      <alignment horizontal="center" vertical="top"/>
    </xf>
    <xf numFmtId="14" fontId="0" fillId="0" borderId="26" xfId="0" applyNumberFormat="1" applyFill="1" applyBorder="1"/>
    <xf numFmtId="0" fontId="0" fillId="0" borderId="31" xfId="0" applyBorder="1"/>
    <xf numFmtId="0" fontId="0" fillId="0" borderId="30" xfId="0" applyBorder="1"/>
    <xf numFmtId="0" fontId="0" fillId="0" borderId="65" xfId="0" applyFill="1" applyBorder="1" applyAlignment="1">
      <alignment horizontal="right"/>
    </xf>
    <xf numFmtId="0" fontId="0" fillId="0" borderId="40" xfId="0" applyBorder="1" applyAlignment="1">
      <alignment vertical="center"/>
    </xf>
    <xf numFmtId="0" fontId="0" fillId="0" borderId="50" xfId="0" applyFill="1" applyBorder="1"/>
    <xf numFmtId="0" fontId="0" fillId="0" borderId="51" xfId="0" applyBorder="1" applyAlignment="1"/>
    <xf numFmtId="0" fontId="10" fillId="0" borderId="25" xfId="0" applyFont="1" applyBorder="1" applyAlignment="1">
      <alignment horizontal="center"/>
    </xf>
    <xf numFmtId="0" fontId="5" fillId="0" borderId="51" xfId="0" applyFont="1" applyBorder="1" applyAlignment="1">
      <alignment horizontal="center"/>
    </xf>
    <xf numFmtId="0" fontId="0" fillId="0" borderId="52" xfId="0" applyFill="1" applyBorder="1"/>
    <xf numFmtId="0" fontId="0" fillId="0" borderId="45" xfId="0" applyBorder="1" applyAlignment="1"/>
    <xf numFmtId="0" fontId="0" fillId="0" borderId="51" xfId="0" applyBorder="1" applyAlignment="1">
      <alignment vertical="top"/>
    </xf>
    <xf numFmtId="0" fontId="0" fillId="0" borderId="17" xfId="0" applyBorder="1" applyAlignment="1">
      <alignment vertical="top"/>
    </xf>
    <xf numFmtId="0" fontId="10" fillId="0" borderId="25" xfId="0" applyFont="1" applyBorder="1" applyAlignment="1">
      <alignment horizontal="center"/>
    </xf>
    <xf numFmtId="0" fontId="8" fillId="0" borderId="17" xfId="1" applyFont="1" applyBorder="1" applyAlignment="1">
      <alignment horizontal="right" vertical="top"/>
    </xf>
    <xf numFmtId="0" fontId="17" fillId="0" borderId="26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23" xfId="1" applyFont="1" applyFill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0" fillId="0" borderId="57" xfId="0" applyBorder="1"/>
    <xf numFmtId="0" fontId="0" fillId="0" borderId="29" xfId="0" applyFill="1" applyBorder="1" applyAlignment="1">
      <alignment horizontal="right"/>
    </xf>
    <xf numFmtId="0" fontId="0" fillId="0" borderId="57" xfId="0" applyFill="1" applyBorder="1" applyAlignment="1">
      <alignment horizontal="right"/>
    </xf>
    <xf numFmtId="0" fontId="0" fillId="0" borderId="65" xfId="0" applyBorder="1" applyAlignment="1">
      <alignment horizontal="right"/>
    </xf>
    <xf numFmtId="0" fontId="0" fillId="0" borderId="29" xfId="0" applyBorder="1" applyAlignment="1">
      <alignment horizontal="right"/>
    </xf>
    <xf numFmtId="0" fontId="9" fillId="0" borderId="26" xfId="1" applyFont="1" applyFill="1" applyBorder="1" applyAlignment="1">
      <alignment horizontal="center"/>
    </xf>
    <xf numFmtId="49" fontId="17" fillId="0" borderId="26" xfId="0" applyNumberFormat="1" applyFont="1" applyBorder="1" applyAlignment="1">
      <alignment vertical="top" wrapText="1"/>
    </xf>
    <xf numFmtId="4" fontId="0" fillId="0" borderId="65" xfId="0" applyNumberFormat="1" applyBorder="1"/>
    <xf numFmtId="4" fontId="0" fillId="0" borderId="57" xfId="0" applyNumberFormat="1" applyBorder="1"/>
    <xf numFmtId="4" fontId="0" fillId="0" borderId="67" xfId="0" applyNumberFormat="1" applyBorder="1"/>
    <xf numFmtId="4" fontId="0" fillId="0" borderId="10" xfId="0" applyNumberFormat="1" applyBorder="1"/>
    <xf numFmtId="0" fontId="0" fillId="0" borderId="65" xfId="0" applyBorder="1"/>
    <xf numFmtId="4" fontId="0" fillId="0" borderId="67" xfId="0" applyNumberFormat="1" applyFill="1" applyBorder="1"/>
    <xf numFmtId="0" fontId="0" fillId="0" borderId="48" xfId="0" applyBorder="1"/>
    <xf numFmtId="0" fontId="0" fillId="0" borderId="22" xfId="0" applyFill="1" applyBorder="1"/>
    <xf numFmtId="0" fontId="0" fillId="0" borderId="31" xfId="0" applyFill="1" applyBorder="1"/>
    <xf numFmtId="4" fontId="0" fillId="0" borderId="17" xfId="0" applyNumberFormat="1" applyBorder="1"/>
    <xf numFmtId="4" fontId="0" fillId="0" borderId="68" xfId="0" applyNumberFormat="1" applyBorder="1"/>
    <xf numFmtId="4" fontId="0" fillId="0" borderId="56" xfId="0" applyNumberFormat="1" applyBorder="1"/>
    <xf numFmtId="4" fontId="0" fillId="0" borderId="59" xfId="0" applyNumberFormat="1" applyBorder="1"/>
    <xf numFmtId="4" fontId="0" fillId="0" borderId="59" xfId="0" applyNumberFormat="1" applyFill="1" applyBorder="1"/>
    <xf numFmtId="0" fontId="0" fillId="0" borderId="67" xfId="0" applyFill="1" applyBorder="1" applyAlignment="1">
      <alignment horizontal="right"/>
    </xf>
    <xf numFmtId="0" fontId="0" fillId="0" borderId="57" xfId="0" applyBorder="1" applyAlignment="1">
      <alignment horizontal="right"/>
    </xf>
    <xf numFmtId="0" fontId="0" fillId="0" borderId="48" xfId="0" applyBorder="1" applyAlignment="1">
      <alignment horizontal="right"/>
    </xf>
    <xf numFmtId="0" fontId="0" fillId="0" borderId="52" xfId="0" applyFill="1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4" fontId="0" fillId="0" borderId="69" xfId="0" applyNumberFormat="1" applyBorder="1"/>
    <xf numFmtId="4" fontId="0" fillId="0" borderId="63" xfId="0" applyNumberFormat="1" applyBorder="1"/>
    <xf numFmtId="4" fontId="0" fillId="0" borderId="58" xfId="0" applyNumberFormat="1" applyBorder="1"/>
    <xf numFmtId="4" fontId="0" fillId="0" borderId="66" xfId="0" applyNumberFormat="1" applyBorder="1"/>
    <xf numFmtId="4" fontId="0" fillId="0" borderId="60" xfId="0" applyNumberFormat="1" applyBorder="1"/>
    <xf numFmtId="4" fontId="0" fillId="0" borderId="58" xfId="0" applyNumberFormat="1" applyFill="1" applyBorder="1"/>
    <xf numFmtId="0" fontId="0" fillId="0" borderId="60" xfId="0" applyFill="1" applyBorder="1"/>
    <xf numFmtId="4" fontId="0" fillId="0" borderId="60" xfId="0" applyNumberFormat="1" applyFill="1" applyBorder="1"/>
    <xf numFmtId="0" fontId="0" fillId="0" borderId="60" xfId="0" applyBorder="1"/>
    <xf numFmtId="0" fontId="0" fillId="0" borderId="67" xfId="0" applyFill="1" applyBorder="1"/>
    <xf numFmtId="0" fontId="0" fillId="2" borderId="0" xfId="0" applyFill="1" applyBorder="1" applyAlignment="1">
      <alignment vertical="top"/>
    </xf>
    <xf numFmtId="0" fontId="0" fillId="2" borderId="10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0" fillId="0" borderId="40" xfId="0" applyBorder="1"/>
    <xf numFmtId="0" fontId="0" fillId="0" borderId="63" xfId="0" applyBorder="1"/>
    <xf numFmtId="0" fontId="10" fillId="0" borderId="3" xfId="0" applyFont="1" applyBorder="1" applyAlignment="1">
      <alignment wrapText="1"/>
    </xf>
    <xf numFmtId="0" fontId="0" fillId="0" borderId="35" xfId="0" applyBorder="1" applyAlignment="1">
      <alignment vertical="center"/>
    </xf>
    <xf numFmtId="0" fontId="0" fillId="0" borderId="13" xfId="0" applyBorder="1"/>
    <xf numFmtId="0" fontId="0" fillId="0" borderId="30" xfId="0" applyBorder="1" applyAlignment="1"/>
    <xf numFmtId="4" fontId="0" fillId="0" borderId="64" xfId="0" applyNumberFormat="1" applyBorder="1"/>
    <xf numFmtId="4" fontId="0" fillId="0" borderId="44" xfId="0" applyNumberFormat="1" applyBorder="1"/>
    <xf numFmtId="0" fontId="0" fillId="0" borderId="64" xfId="0" applyBorder="1"/>
    <xf numFmtId="0" fontId="0" fillId="0" borderId="44" xfId="0" applyBorder="1"/>
    <xf numFmtId="4" fontId="0" fillId="0" borderId="56" xfId="0" applyNumberFormat="1" applyFill="1" applyBorder="1"/>
    <xf numFmtId="0" fontId="0" fillId="0" borderId="25" xfId="0" applyBorder="1" applyAlignment="1">
      <alignment horizontal="right"/>
    </xf>
    <xf numFmtId="4" fontId="0" fillId="0" borderId="61" xfId="0" applyNumberFormat="1" applyBorder="1"/>
    <xf numFmtId="0" fontId="0" fillId="0" borderId="29" xfId="0" applyFill="1" applyBorder="1"/>
    <xf numFmtId="4" fontId="0" fillId="0" borderId="43" xfId="0" applyNumberFormat="1" applyBorder="1"/>
    <xf numFmtId="0" fontId="9" fillId="0" borderId="56" xfId="1" applyFont="1" applyFill="1" applyBorder="1" applyAlignment="1">
      <alignment horizontal="center"/>
    </xf>
    <xf numFmtId="0" fontId="9" fillId="0" borderId="59" xfId="1" applyFont="1" applyFill="1" applyBorder="1" applyAlignment="1">
      <alignment horizontal="center"/>
    </xf>
    <xf numFmtId="0" fontId="0" fillId="0" borderId="42" xfId="0" applyBorder="1" applyAlignment="1">
      <alignment vertical="top"/>
    </xf>
    <xf numFmtId="0" fontId="0" fillId="0" borderId="42" xfId="0" applyBorder="1"/>
    <xf numFmtId="0" fontId="0" fillId="0" borderId="17" xfId="0" applyBorder="1" applyAlignment="1"/>
    <xf numFmtId="0" fontId="0" fillId="0" borderId="65" xfId="0" applyBorder="1" applyAlignment="1">
      <alignment vertical="top"/>
    </xf>
    <xf numFmtId="14" fontId="0" fillId="0" borderId="53" xfId="0" applyNumberFormat="1" applyBorder="1"/>
    <xf numFmtId="4" fontId="0" fillId="0" borderId="14" xfId="0" applyNumberFormat="1" applyBorder="1"/>
    <xf numFmtId="0" fontId="0" fillId="0" borderId="33" xfId="0" applyBorder="1"/>
    <xf numFmtId="0" fontId="0" fillId="0" borderId="28" xfId="0" applyFill="1" applyBorder="1"/>
    <xf numFmtId="0" fontId="0" fillId="0" borderId="35" xfId="0" applyBorder="1"/>
    <xf numFmtId="0" fontId="16" fillId="0" borderId="63" xfId="0" applyFont="1" applyBorder="1"/>
    <xf numFmtId="0" fontId="0" fillId="0" borderId="3" xfId="0" applyFill="1" applyBorder="1" applyAlignment="1"/>
    <xf numFmtId="0" fontId="9" fillId="0" borderId="26" xfId="1" applyFont="1" applyBorder="1" applyAlignment="1">
      <alignment horizontal="center" vertical="top"/>
    </xf>
    <xf numFmtId="0" fontId="10" fillId="0" borderId="51" xfId="0" applyFont="1" applyBorder="1" applyAlignment="1"/>
    <xf numFmtId="0" fontId="0" fillId="0" borderId="53" xfId="0" applyFill="1" applyBorder="1" applyAlignment="1">
      <alignment wrapText="1"/>
    </xf>
    <xf numFmtId="49" fontId="17" fillId="0" borderId="25" xfId="0" applyNumberFormat="1" applyFont="1" applyBorder="1" applyAlignment="1">
      <alignment vertical="top"/>
    </xf>
    <xf numFmtId="49" fontId="17" fillId="0" borderId="51" xfId="0" applyNumberFormat="1" applyFont="1" applyBorder="1" applyAlignment="1">
      <alignment vertical="top"/>
    </xf>
    <xf numFmtId="0" fontId="0" fillId="0" borderId="48" xfId="0" applyBorder="1" applyAlignment="1"/>
    <xf numFmtId="0" fontId="0" fillId="0" borderId="13" xfId="0" applyBorder="1"/>
    <xf numFmtId="0" fontId="0" fillId="0" borderId="50" xfId="0" applyBorder="1"/>
    <xf numFmtId="0" fontId="10" fillId="0" borderId="25" xfId="0" applyFont="1" applyBorder="1" applyAlignment="1">
      <alignment horizontal="center"/>
    </xf>
    <xf numFmtId="0" fontId="9" fillId="0" borderId="51" xfId="1" applyFont="1" applyBorder="1" applyAlignment="1">
      <alignment horizontal="center" vertical="top"/>
    </xf>
    <xf numFmtId="4" fontId="0" fillId="0" borderId="44" xfId="0" applyNumberFormat="1" applyFill="1" applyBorder="1"/>
    <xf numFmtId="0" fontId="10" fillId="0" borderId="8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0" fillId="0" borderId="21" xfId="0" applyFill="1" applyBorder="1"/>
    <xf numFmtId="0" fontId="0" fillId="0" borderId="15" xfId="0" applyFill="1" applyBorder="1"/>
    <xf numFmtId="4" fontId="0" fillId="0" borderId="18" xfId="0" applyNumberFormat="1" applyFill="1" applyBorder="1"/>
    <xf numFmtId="0" fontId="0" fillId="0" borderId="57" xfId="0" applyFill="1" applyBorder="1"/>
    <xf numFmtId="0" fontId="0" fillId="0" borderId="69" xfId="0" applyBorder="1"/>
    <xf numFmtId="2" fontId="15" fillId="0" borderId="25" xfId="1" applyNumberFormat="1" applyFont="1" applyBorder="1" applyAlignment="1">
      <alignment horizontal="right" vertical="top"/>
    </xf>
    <xf numFmtId="0" fontId="0" fillId="0" borderId="39" xfId="0" applyBorder="1" applyAlignment="1">
      <alignment vertical="top"/>
    </xf>
    <xf numFmtId="4" fontId="0" fillId="2" borderId="59" xfId="0" applyNumberFormat="1" applyFill="1" applyBorder="1"/>
    <xf numFmtId="0" fontId="10" fillId="0" borderId="26" xfId="0" applyFont="1" applyBorder="1" applyAlignment="1">
      <alignment vertical="center"/>
    </xf>
    <xf numFmtId="0" fontId="9" fillId="0" borderId="1" xfId="1" applyFont="1" applyBorder="1" applyAlignment="1">
      <alignment horizontal="right" vertical="top"/>
    </xf>
    <xf numFmtId="4" fontId="0" fillId="0" borderId="6" xfId="0" applyNumberFormat="1" applyBorder="1"/>
    <xf numFmtId="4" fontId="0" fillId="0" borderId="70" xfId="0" applyNumberFormat="1" applyBorder="1"/>
    <xf numFmtId="4" fontId="0" fillId="0" borderId="62" xfId="0" applyNumberFormat="1" applyBorder="1"/>
    <xf numFmtId="0" fontId="0" fillId="0" borderId="70" xfId="0" applyFill="1" applyBorder="1"/>
    <xf numFmtId="0" fontId="0" fillId="0" borderId="62" xfId="0" applyFill="1" applyBorder="1"/>
    <xf numFmtId="0" fontId="0" fillId="0" borderId="45" xfId="0" applyFill="1" applyBorder="1" applyAlignment="1">
      <alignment horizontal="left"/>
    </xf>
    <xf numFmtId="0" fontId="0" fillId="0" borderId="53" xfId="0" applyBorder="1"/>
    <xf numFmtId="0" fontId="0" fillId="0" borderId="4" xfId="0" applyBorder="1"/>
    <xf numFmtId="0" fontId="10" fillId="0" borderId="3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" fontId="0" fillId="0" borderId="71" xfId="0" applyNumberFormat="1" applyBorder="1"/>
    <xf numFmtId="0" fontId="0" fillId="0" borderId="69" xfId="0" applyFill="1" applyBorder="1"/>
    <xf numFmtId="0" fontId="0" fillId="0" borderId="63" xfId="0" applyFill="1" applyBorder="1"/>
    <xf numFmtId="4" fontId="0" fillId="0" borderId="68" xfId="0" applyNumberFormat="1" applyFill="1" applyBorder="1"/>
    <xf numFmtId="4" fontId="0" fillId="0" borderId="34" xfId="0" applyNumberFormat="1" applyFill="1" applyBorder="1"/>
    <xf numFmtId="0" fontId="0" fillId="0" borderId="53" xfId="0" applyFont="1" applyFill="1" applyBorder="1"/>
    <xf numFmtId="0" fontId="0" fillId="2" borderId="42" xfId="0" applyFill="1" applyBorder="1"/>
    <xf numFmtId="0" fontId="0" fillId="2" borderId="48" xfId="0" applyFill="1" applyBorder="1" applyAlignment="1">
      <alignment horizontal="right"/>
    </xf>
    <xf numFmtId="0" fontId="0" fillId="2" borderId="9" xfId="0" applyFill="1" applyBorder="1"/>
    <xf numFmtId="0" fontId="0" fillId="2" borderId="29" xfId="0" applyFill="1" applyBorder="1" applyAlignment="1">
      <alignment horizontal="right"/>
    </xf>
    <xf numFmtId="4" fontId="0" fillId="2" borderId="60" xfId="0" applyNumberFormat="1" applyFill="1" applyBorder="1"/>
    <xf numFmtId="0" fontId="0" fillId="0" borderId="19" xfId="0" applyFill="1" applyBorder="1"/>
    <xf numFmtId="4" fontId="18" fillId="0" borderId="25" xfId="0" applyNumberFormat="1" applyFont="1" applyBorder="1"/>
    <xf numFmtId="4" fontId="18" fillId="0" borderId="18" xfId="0" applyNumberFormat="1" applyFont="1" applyBorder="1"/>
    <xf numFmtId="0" fontId="10" fillId="0" borderId="2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0" fillId="0" borderId="37" xfId="0" applyBorder="1" applyAlignment="1"/>
    <xf numFmtId="49" fontId="0" fillId="0" borderId="51" xfId="0" applyNumberFormat="1" applyBorder="1" applyAlignment="1">
      <alignment vertical="top"/>
    </xf>
    <xf numFmtId="0" fontId="2" fillId="0" borderId="26" xfId="0" applyFont="1" applyBorder="1" applyAlignment="1">
      <alignment horizontal="center"/>
    </xf>
    <xf numFmtId="0" fontId="0" fillId="0" borderId="22" xfId="0" applyBorder="1"/>
    <xf numFmtId="4" fontId="18" fillId="0" borderId="51" xfId="0" applyNumberFormat="1" applyFont="1" applyBorder="1"/>
    <xf numFmtId="4" fontId="18" fillId="0" borderId="18" xfId="0" applyNumberFormat="1" applyFont="1" applyBorder="1" applyAlignment="1">
      <alignment horizontal="right" vertical="center"/>
    </xf>
    <xf numFmtId="4" fontId="18" fillId="0" borderId="26" xfId="0" applyNumberFormat="1" applyFont="1" applyBorder="1"/>
    <xf numFmtId="49" fontId="17" fillId="0" borderId="26" xfId="0" applyNumberFormat="1" applyFont="1" applyBorder="1" applyAlignment="1">
      <alignment vertical="top" wrapText="1"/>
    </xf>
    <xf numFmtId="0" fontId="10" fillId="0" borderId="16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4" fontId="18" fillId="0" borderId="26" xfId="0" applyNumberFormat="1" applyFont="1" applyFill="1" applyBorder="1"/>
    <xf numFmtId="0" fontId="0" fillId="0" borderId="43" xfId="0" applyFill="1" applyBorder="1"/>
    <xf numFmtId="0" fontId="0" fillId="0" borderId="51" xfId="0" applyBorder="1" applyAlignment="1"/>
    <xf numFmtId="4" fontId="0" fillId="2" borderId="68" xfId="0" applyNumberFormat="1" applyFill="1" applyBorder="1"/>
    <xf numFmtId="4" fontId="0" fillId="2" borderId="62" xfId="0" applyNumberFormat="1" applyFill="1" applyBorder="1"/>
    <xf numFmtId="0" fontId="0" fillId="0" borderId="52" xfId="0" applyBorder="1"/>
    <xf numFmtId="0" fontId="1" fillId="0" borderId="5" xfId="0" applyFont="1" applyBorder="1" applyAlignment="1">
      <alignment horizontal="center"/>
    </xf>
    <xf numFmtId="4" fontId="18" fillId="0" borderId="32" xfId="0" applyNumberFormat="1" applyFont="1" applyBorder="1"/>
    <xf numFmtId="0" fontId="0" fillId="0" borderId="25" xfId="0" applyBorder="1" applyAlignment="1"/>
    <xf numFmtId="0" fontId="6" fillId="0" borderId="17" xfId="0" applyFont="1" applyBorder="1" applyAlignment="1">
      <alignment horizontal="center" vertical="top"/>
    </xf>
    <xf numFmtId="4" fontId="19" fillId="0" borderId="59" xfId="0" applyNumberFormat="1" applyFont="1" applyBorder="1"/>
    <xf numFmtId="0" fontId="19" fillId="0" borderId="63" xfId="0" applyFont="1" applyBorder="1"/>
    <xf numFmtId="0" fontId="0" fillId="0" borderId="43" xfId="0" applyBorder="1" applyAlignment="1">
      <alignment horizontal="right"/>
    </xf>
    <xf numFmtId="0" fontId="9" fillId="0" borderId="69" xfId="1" applyFont="1" applyFill="1" applyBorder="1" applyAlignment="1">
      <alignment horizontal="center"/>
    </xf>
    <xf numFmtId="0" fontId="9" fillId="0" borderId="63" xfId="1" applyFont="1" applyFill="1" applyBorder="1" applyAlignment="1">
      <alignment horizontal="center"/>
    </xf>
    <xf numFmtId="0" fontId="19" fillId="0" borderId="59" xfId="0" applyFont="1" applyBorder="1"/>
    <xf numFmtId="4" fontId="18" fillId="0" borderId="32" xfId="0" applyNumberFormat="1" applyFont="1" applyFill="1" applyBorder="1"/>
    <xf numFmtId="4" fontId="18" fillId="0" borderId="14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center"/>
    </xf>
    <xf numFmtId="0" fontId="0" fillId="0" borderId="17" xfId="0" applyBorder="1" applyAlignment="1">
      <alignment vertical="top"/>
    </xf>
    <xf numFmtId="0" fontId="10" fillId="0" borderId="6" xfId="0" applyFont="1" applyBorder="1" applyAlignment="1">
      <alignment horizontal="center"/>
    </xf>
    <xf numFmtId="0" fontId="0" fillId="0" borderId="66" xfId="0" applyBorder="1"/>
    <xf numFmtId="0" fontId="0" fillId="0" borderId="59" xfId="0" applyBorder="1"/>
    <xf numFmtId="0" fontId="10" fillId="0" borderId="51" xfId="0" applyFont="1" applyBorder="1" applyAlignment="1">
      <alignment vertical="top"/>
    </xf>
    <xf numFmtId="0" fontId="0" fillId="0" borderId="51" xfId="0" applyBorder="1" applyAlignment="1">
      <alignment horizontal="center" vertical="top"/>
    </xf>
    <xf numFmtId="0" fontId="0" fillId="0" borderId="25" xfId="0" applyBorder="1" applyAlignment="1"/>
    <xf numFmtId="4" fontId="0" fillId="0" borderId="32" xfId="0" applyNumberFormat="1" applyFill="1" applyBorder="1"/>
    <xf numFmtId="49" fontId="17" fillId="0" borderId="26" xfId="0" applyNumberFormat="1" applyFont="1" applyBorder="1" applyAlignment="1">
      <alignment vertical="top" wrapText="1"/>
    </xf>
    <xf numFmtId="4" fontId="0" fillId="0" borderId="42" xfId="0" applyNumberFormat="1" applyFill="1" applyBorder="1"/>
    <xf numFmtId="0" fontId="0" fillId="0" borderId="67" xfId="0" applyBorder="1"/>
    <xf numFmtId="4" fontId="20" fillId="0" borderId="18" xfId="0" applyNumberFormat="1" applyFont="1" applyBorder="1"/>
    <xf numFmtId="0" fontId="0" fillId="0" borderId="44" xfId="0" applyFill="1" applyBorder="1"/>
    <xf numFmtId="0" fontId="10" fillId="0" borderId="35" xfId="0" applyFont="1" applyBorder="1" applyAlignment="1">
      <alignment horizontal="center"/>
    </xf>
    <xf numFmtId="0" fontId="0" fillId="0" borderId="54" xfId="0" applyBorder="1"/>
    <xf numFmtId="4" fontId="0" fillId="2" borderId="9" xfId="0" applyNumberFormat="1" applyFill="1" applyBorder="1"/>
    <xf numFmtId="0" fontId="0" fillId="0" borderId="45" xfId="0" applyBorder="1"/>
    <xf numFmtId="0" fontId="10" fillId="0" borderId="1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37" xfId="0" applyFill="1" applyBorder="1" applyAlignment="1">
      <alignment horizontal="left"/>
    </xf>
    <xf numFmtId="0" fontId="0" fillId="0" borderId="70" xfId="0" applyFill="1" applyBorder="1" applyAlignment="1">
      <alignment horizontal="right"/>
    </xf>
    <xf numFmtId="0" fontId="0" fillId="0" borderId="55" xfId="0" applyBorder="1"/>
    <xf numFmtId="0" fontId="0" fillId="0" borderId="66" xfId="0" applyBorder="1" applyAlignment="1">
      <alignment vertical="top"/>
    </xf>
    <xf numFmtId="4" fontId="18" fillId="0" borderId="26" xfId="0" applyNumberFormat="1" applyFont="1" applyBorder="1" applyAlignment="1">
      <alignment horizontal="right" vertical="center"/>
    </xf>
    <xf numFmtId="4" fontId="0" fillId="2" borderId="51" xfId="0" applyNumberFormat="1" applyFill="1" applyBorder="1"/>
    <xf numFmtId="0" fontId="0" fillId="2" borderId="6" xfId="0" applyFill="1" applyBorder="1" applyAlignment="1">
      <alignment vertical="top"/>
    </xf>
    <xf numFmtId="0" fontId="0" fillId="0" borderId="51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68" xfId="0" applyBorder="1" applyAlignment="1">
      <alignment vertical="top"/>
    </xf>
    <xf numFmtId="0" fontId="0" fillId="0" borderId="9" xfId="0" applyBorder="1" applyAlignment="1"/>
    <xf numFmtId="0" fontId="0" fillId="0" borderId="17" xfId="0" applyBorder="1" applyAlignment="1">
      <alignment vertical="top"/>
    </xf>
    <xf numFmtId="0" fontId="0" fillId="0" borderId="6" xfId="0" applyBorder="1" applyAlignment="1">
      <alignment vertical="top"/>
    </xf>
    <xf numFmtId="0" fontId="10" fillId="0" borderId="0" xfId="0" applyFont="1" applyBorder="1" applyAlignment="1">
      <alignment horizontal="right"/>
    </xf>
    <xf numFmtId="0" fontId="10" fillId="0" borderId="26" xfId="0" applyFont="1" applyBorder="1" applyAlignment="1">
      <alignment horizontal="center" vertical="center" wrapText="1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0" borderId="1" xfId="0" applyBorder="1" applyAlignment="1">
      <alignment vertical="center"/>
    </xf>
    <xf numFmtId="0" fontId="0" fillId="0" borderId="53" xfId="0" applyBorder="1"/>
    <xf numFmtId="0" fontId="0" fillId="0" borderId="52" xfId="0" applyBorder="1"/>
    <xf numFmtId="0" fontId="0" fillId="0" borderId="26" xfId="0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9" xfId="0" applyBorder="1"/>
    <xf numFmtId="0" fontId="10" fillId="0" borderId="33" xfId="0" applyFont="1" applyBorder="1" applyAlignment="1">
      <alignment vertical="center"/>
    </xf>
    <xf numFmtId="0" fontId="0" fillId="0" borderId="66" xfId="0" applyBorder="1"/>
    <xf numFmtId="0" fontId="0" fillId="0" borderId="49" xfId="0" applyBorder="1" applyAlignment="1">
      <alignment vertical="center"/>
    </xf>
    <xf numFmtId="0" fontId="10" fillId="0" borderId="57" xfId="0" applyFont="1" applyBorder="1" applyAlignment="1">
      <alignment vertical="top"/>
    </xf>
    <xf numFmtId="0" fontId="10" fillId="0" borderId="61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25" xfId="0" applyBorder="1" applyAlignment="1"/>
    <xf numFmtId="0" fontId="10" fillId="0" borderId="51" xfId="0" applyFont="1" applyBorder="1" applyAlignment="1">
      <alignment horizontal="center" vertical="center" wrapText="1"/>
    </xf>
    <xf numFmtId="0" fontId="0" fillId="0" borderId="13" xfId="0" applyBorder="1" applyAlignment="1">
      <alignment vertical="top"/>
    </xf>
    <xf numFmtId="0" fontId="10" fillId="0" borderId="10" xfId="0" applyFont="1" applyBorder="1" applyAlignment="1">
      <alignment vertical="top"/>
    </xf>
    <xf numFmtId="0" fontId="0" fillId="0" borderId="10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2" borderId="26" xfId="0" applyFill="1" applyBorder="1"/>
    <xf numFmtId="0" fontId="0" fillId="2" borderId="51" xfId="0" applyFill="1" applyBorder="1"/>
    <xf numFmtId="4" fontId="18" fillId="0" borderId="35" xfId="0" applyNumberFormat="1" applyFont="1" applyBorder="1"/>
    <xf numFmtId="4" fontId="0" fillId="0" borderId="37" xfId="0" applyNumberFormat="1" applyFill="1" applyBorder="1"/>
    <xf numFmtId="0" fontId="0" fillId="0" borderId="72" xfId="0" applyBorder="1"/>
    <xf numFmtId="0" fontId="10" fillId="0" borderId="2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26" xfId="0" applyFont="1" applyBorder="1" applyAlignment="1">
      <alignment vertical="top"/>
    </xf>
    <xf numFmtId="0" fontId="0" fillId="0" borderId="9" xfId="0" applyBorder="1"/>
    <xf numFmtId="0" fontId="10" fillId="0" borderId="20" xfId="0" applyFont="1" applyBorder="1" applyAlignment="1">
      <alignment vertical="center" wrapText="1"/>
    </xf>
    <xf numFmtId="0" fontId="10" fillId="0" borderId="20" xfId="0" applyFont="1" applyBorder="1" applyAlignment="1">
      <alignment vertical="top" wrapText="1"/>
    </xf>
    <xf numFmtId="0" fontId="10" fillId="0" borderId="19" xfId="0" applyFont="1" applyBorder="1" applyAlignment="1">
      <alignment vertical="top" wrapText="1"/>
    </xf>
    <xf numFmtId="0" fontId="10" fillId="0" borderId="51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0" fillId="0" borderId="33" xfId="0" applyFill="1" applyBorder="1"/>
    <xf numFmtId="0" fontId="10" fillId="0" borderId="26" xfId="0" applyFont="1" applyBorder="1" applyAlignment="1">
      <alignment horizontal="center"/>
    </xf>
    <xf numFmtId="49" fontId="17" fillId="0" borderId="25" xfId="0" applyNumberFormat="1" applyFont="1" applyBorder="1" applyAlignment="1">
      <alignment vertical="top" wrapText="1"/>
    </xf>
    <xf numFmtId="4" fontId="0" fillId="0" borderId="22" xfId="0" applyNumberFormat="1" applyFill="1" applyBorder="1"/>
    <xf numFmtId="0" fontId="0" fillId="2" borderId="25" xfId="0" applyFill="1" applyBorder="1"/>
    <xf numFmtId="4" fontId="18" fillId="0" borderId="33" xfId="0" applyNumberFormat="1" applyFont="1" applyBorder="1"/>
    <xf numFmtId="0" fontId="10" fillId="0" borderId="26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53" xfId="0" applyBorder="1"/>
    <xf numFmtId="0" fontId="10" fillId="0" borderId="17" xfId="0" applyFont="1" applyBorder="1" applyAlignment="1">
      <alignment horizontal="center"/>
    </xf>
    <xf numFmtId="49" fontId="17" fillId="0" borderId="51" xfId="0" applyNumberFormat="1" applyFont="1" applyBorder="1" applyAlignment="1">
      <alignment vertical="top" wrapText="1"/>
    </xf>
    <xf numFmtId="0" fontId="0" fillId="0" borderId="53" xfId="0" applyBorder="1"/>
    <xf numFmtId="49" fontId="17" fillId="0" borderId="26" xfId="0" applyNumberFormat="1" applyFont="1" applyBorder="1" applyAlignment="1">
      <alignment vertical="top" wrapText="1"/>
    </xf>
    <xf numFmtId="49" fontId="14" fillId="0" borderId="25" xfId="0" applyNumberFormat="1" applyFont="1" applyBorder="1" applyAlignment="1">
      <alignment vertical="top" wrapText="1"/>
    </xf>
    <xf numFmtId="17" fontId="0" fillId="0" borderId="34" xfId="0" applyNumberFormat="1" applyBorder="1"/>
    <xf numFmtId="0" fontId="5" fillId="0" borderId="34" xfId="0" applyFont="1" applyBorder="1" applyAlignment="1">
      <alignment horizontal="center"/>
    </xf>
    <xf numFmtId="4" fontId="0" fillId="0" borderId="13" xfId="0" applyNumberFormat="1" applyFill="1" applyBorder="1"/>
    <xf numFmtId="0" fontId="0" fillId="0" borderId="2" xfId="0" applyBorder="1" applyAlignment="1">
      <alignment horizontal="right"/>
    </xf>
    <xf numFmtId="0" fontId="0" fillId="0" borderId="6" xfId="0" applyBorder="1" applyAlignment="1">
      <alignment vertical="top" wrapText="1"/>
    </xf>
    <xf numFmtId="17" fontId="0" fillId="0" borderId="51" xfId="0" applyNumberFormat="1" applyBorder="1"/>
    <xf numFmtId="0" fontId="10" fillId="0" borderId="26" xfId="0" applyFont="1" applyBorder="1" applyAlignment="1">
      <alignment horizontal="center"/>
    </xf>
    <xf numFmtId="0" fontId="0" fillId="2" borderId="32" xfId="0" applyFill="1" applyBorder="1"/>
    <xf numFmtId="0" fontId="0" fillId="2" borderId="53" xfId="0" applyFill="1" applyBorder="1"/>
    <xf numFmtId="0" fontId="0" fillId="0" borderId="25" xfId="0" applyBorder="1" applyAlignment="1">
      <alignment vertical="top"/>
    </xf>
    <xf numFmtId="0" fontId="10" fillId="0" borderId="10" xfId="0" applyFont="1" applyBorder="1" applyAlignment="1">
      <alignment horizontal="center"/>
    </xf>
    <xf numFmtId="0" fontId="0" fillId="0" borderId="6" xfId="0" applyBorder="1" applyAlignment="1">
      <alignment vertical="top"/>
    </xf>
    <xf numFmtId="0" fontId="10" fillId="0" borderId="8" xfId="0" applyFont="1" applyBorder="1" applyAlignment="1">
      <alignment vertical="top"/>
    </xf>
    <xf numFmtId="0" fontId="10" fillId="0" borderId="19" xfId="0" applyFont="1" applyBorder="1" applyAlignment="1">
      <alignment vertical="top"/>
    </xf>
    <xf numFmtId="0" fontId="0" fillId="0" borderId="46" xfId="0" applyBorder="1"/>
    <xf numFmtId="0" fontId="10" fillId="0" borderId="23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0" fillId="0" borderId="53" xfId="0" applyBorder="1"/>
    <xf numFmtId="0" fontId="0" fillId="0" borderId="52" xfId="0" applyBorder="1"/>
    <xf numFmtId="0" fontId="10" fillId="0" borderId="26" xfId="0" applyFont="1" applyBorder="1" applyAlignment="1">
      <alignment vertical="top"/>
    </xf>
    <xf numFmtId="0" fontId="10" fillId="0" borderId="51" xfId="0" applyFont="1" applyBorder="1" applyAlignment="1">
      <alignment vertical="top"/>
    </xf>
    <xf numFmtId="0" fontId="0" fillId="0" borderId="51" xfId="0" applyBorder="1" applyAlignment="1">
      <alignment vertical="top"/>
    </xf>
    <xf numFmtId="4" fontId="18" fillId="0" borderId="34" xfId="0" applyNumberFormat="1" applyFont="1" applyBorder="1"/>
    <xf numFmtId="14" fontId="0" fillId="0" borderId="34" xfId="0" applyNumberFormat="1" applyFill="1" applyBorder="1"/>
    <xf numFmtId="0" fontId="10" fillId="0" borderId="33" xfId="0" applyFont="1" applyBorder="1" applyAlignment="1">
      <alignment vertical="top"/>
    </xf>
    <xf numFmtId="0" fontId="10" fillId="0" borderId="34" xfId="0" applyFont="1" applyBorder="1" applyAlignment="1">
      <alignment vertical="top"/>
    </xf>
    <xf numFmtId="0" fontId="10" fillId="0" borderId="2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0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4" fillId="0" borderId="34" xfId="0" applyFont="1" applyBorder="1" applyAlignment="1">
      <alignment horizontal="center"/>
    </xf>
    <xf numFmtId="0" fontId="0" fillId="0" borderId="35" xfId="0" applyBorder="1" applyAlignment="1">
      <alignment vertical="top"/>
    </xf>
    <xf numFmtId="0" fontId="0" fillId="0" borderId="27" xfId="0" applyFill="1" applyBorder="1" applyAlignment="1">
      <alignment horizontal="left"/>
    </xf>
    <xf numFmtId="0" fontId="9" fillId="0" borderId="10" xfId="1" applyFont="1" applyBorder="1" applyAlignment="1">
      <alignment horizontal="center" vertical="top"/>
    </xf>
    <xf numFmtId="0" fontId="9" fillId="0" borderId="6" xfId="1" applyFont="1" applyBorder="1" applyAlignment="1">
      <alignment horizontal="center" vertical="top"/>
    </xf>
    <xf numFmtId="0" fontId="0" fillId="0" borderId="27" xfId="0" applyFill="1" applyBorder="1" applyAlignment="1">
      <alignment vertical="top"/>
    </xf>
    <xf numFmtId="0" fontId="0" fillId="0" borderId="24" xfId="0" applyBorder="1" applyAlignment="1"/>
    <xf numFmtId="0" fontId="0" fillId="0" borderId="5" xfId="0" applyFill="1" applyBorder="1" applyAlignment="1">
      <alignment horizontal="right"/>
    </xf>
    <xf numFmtId="4" fontId="0" fillId="0" borderId="5" xfId="0" applyNumberFormat="1" applyFill="1" applyBorder="1"/>
    <xf numFmtId="0" fontId="0" fillId="0" borderId="0" xfId="0" applyFill="1" applyBorder="1" applyAlignment="1">
      <alignment horizontal="right"/>
    </xf>
    <xf numFmtId="0" fontId="0" fillId="2" borderId="37" xfId="0" applyFill="1" applyBorder="1"/>
    <xf numFmtId="0" fontId="10" fillId="0" borderId="10" xfId="0" applyFont="1" applyBorder="1" applyAlignment="1">
      <alignment horizontal="center"/>
    </xf>
    <xf numFmtId="49" fontId="17" fillId="0" borderId="26" xfId="0" applyNumberFormat="1" applyFont="1" applyBorder="1" applyAlignment="1">
      <alignment vertical="top" wrapText="1"/>
    </xf>
    <xf numFmtId="0" fontId="10" fillId="0" borderId="26" xfId="0" applyFont="1" applyBorder="1" applyAlignment="1">
      <alignment horizontal="center"/>
    </xf>
    <xf numFmtId="0" fontId="0" fillId="0" borderId="59" xfId="0" applyBorder="1"/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4" fontId="18" fillId="0" borderId="25" xfId="0" applyNumberFormat="1" applyFont="1" applyFill="1" applyBorder="1" applyAlignment="1">
      <alignment vertical="top"/>
    </xf>
    <xf numFmtId="0" fontId="0" fillId="0" borderId="37" xfId="0" applyBorder="1" applyAlignment="1">
      <alignment vertical="top"/>
    </xf>
    <xf numFmtId="0" fontId="0" fillId="0" borderId="37" xfId="0" applyFill="1" applyBorder="1" applyAlignment="1">
      <alignment vertical="top"/>
    </xf>
    <xf numFmtId="49" fontId="17" fillId="0" borderId="26" xfId="0" applyNumberFormat="1" applyFont="1" applyBorder="1" applyAlignment="1">
      <alignment vertical="top" wrapText="1"/>
    </xf>
    <xf numFmtId="0" fontId="10" fillId="0" borderId="26" xfId="0" applyFont="1" applyBorder="1" applyAlignment="1">
      <alignment horizontal="center"/>
    </xf>
    <xf numFmtId="0" fontId="10" fillId="0" borderId="17" xfId="0" applyFont="1" applyBorder="1" applyAlignment="1">
      <alignment horizontal="center" vertical="top"/>
    </xf>
    <xf numFmtId="0" fontId="10" fillId="0" borderId="2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0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0" fillId="0" borderId="16" xfId="0" applyBorder="1" applyAlignment="1"/>
    <xf numFmtId="0" fontId="10" fillId="0" borderId="26" xfId="0" applyFont="1" applyBorder="1" applyAlignment="1">
      <alignment horizontal="center"/>
    </xf>
    <xf numFmtId="0" fontId="0" fillId="0" borderId="9" xfId="0" applyBorder="1"/>
    <xf numFmtId="0" fontId="10" fillId="0" borderId="17" xfId="0" applyFont="1" applyBorder="1" applyAlignment="1">
      <alignment horizontal="center" vertical="top"/>
    </xf>
    <xf numFmtId="0" fontId="0" fillId="2" borderId="34" xfId="0" applyFill="1" applyBorder="1"/>
    <xf numFmtId="0" fontId="0" fillId="0" borderId="23" xfId="0" applyBorder="1" applyAlignment="1">
      <alignment horizontal="right"/>
    </xf>
    <xf numFmtId="0" fontId="0" fillId="0" borderId="23" xfId="0" applyBorder="1"/>
    <xf numFmtId="0" fontId="0" fillId="0" borderId="25" xfId="0" applyBorder="1" applyAlignment="1">
      <alignment vertical="top"/>
    </xf>
    <xf numFmtId="0" fontId="0" fillId="0" borderId="32" xfId="0" applyBorder="1" applyAlignment="1">
      <alignment wrapText="1"/>
    </xf>
    <xf numFmtId="0" fontId="0" fillId="0" borderId="53" xfId="0" applyFill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53" xfId="0" applyBorder="1"/>
    <xf numFmtId="0" fontId="0" fillId="0" borderId="51" xfId="0" applyBorder="1" applyAlignment="1">
      <alignment vertical="top"/>
    </xf>
    <xf numFmtId="0" fontId="0" fillId="0" borderId="50" xfId="0" applyBorder="1" applyAlignment="1"/>
    <xf numFmtId="0" fontId="0" fillId="0" borderId="68" xfId="0" applyBorder="1" applyAlignment="1"/>
    <xf numFmtId="0" fontId="0" fillId="2" borderId="0" xfId="0" applyFill="1" applyBorder="1"/>
    <xf numFmtId="0" fontId="9" fillId="2" borderId="25" xfId="1" applyFont="1" applyFill="1" applyBorder="1" applyAlignment="1"/>
    <xf numFmtId="0" fontId="0" fillId="0" borderId="53" xfId="0" applyBorder="1"/>
    <xf numFmtId="0" fontId="9" fillId="0" borderId="17" xfId="1" applyFont="1" applyBorder="1" applyAlignment="1">
      <alignment horizontal="center" vertical="top"/>
    </xf>
    <xf numFmtId="49" fontId="17" fillId="0" borderId="34" xfId="0" applyNumberFormat="1" applyFont="1" applyBorder="1" applyAlignment="1">
      <alignment vertical="top" wrapText="1"/>
    </xf>
    <xf numFmtId="0" fontId="0" fillId="2" borderId="3" xfId="0" applyFill="1" applyBorder="1"/>
    <xf numFmtId="0" fontId="0" fillId="0" borderId="38" xfId="0" applyBorder="1"/>
    <xf numFmtId="0" fontId="0" fillId="0" borderId="53" xfId="0" applyBorder="1"/>
    <xf numFmtId="0" fontId="0" fillId="0" borderId="9" xfId="0" applyBorder="1"/>
    <xf numFmtId="0" fontId="0" fillId="2" borderId="53" xfId="0" applyFill="1" applyBorder="1" applyAlignment="1">
      <alignment vertical="top"/>
    </xf>
    <xf numFmtId="0" fontId="0" fillId="0" borderId="63" xfId="0" applyFill="1" applyBorder="1" applyAlignment="1">
      <alignment vertical="top"/>
    </xf>
    <xf numFmtId="0" fontId="0" fillId="0" borderId="9" xfId="0" applyBorder="1"/>
    <xf numFmtId="0" fontId="0" fillId="2" borderId="37" xfId="0" applyFill="1" applyBorder="1" applyAlignment="1">
      <alignment vertical="top"/>
    </xf>
    <xf numFmtId="0" fontId="0" fillId="0" borderId="53" xfId="0" applyBorder="1"/>
    <xf numFmtId="0" fontId="0" fillId="0" borderId="9" xfId="0" applyBorder="1"/>
    <xf numFmtId="0" fontId="0" fillId="0" borderId="26" xfId="0" applyBorder="1" applyAlignment="1">
      <alignment wrapText="1"/>
    </xf>
    <xf numFmtId="0" fontId="0" fillId="0" borderId="26" xfId="0" applyBorder="1" applyAlignment="1">
      <alignment vertical="top"/>
    </xf>
    <xf numFmtId="0" fontId="0" fillId="0" borderId="9" xfId="0" applyBorder="1"/>
    <xf numFmtId="0" fontId="0" fillId="0" borderId="61" xfId="0" applyFill="1" applyBorder="1" applyAlignment="1">
      <alignment vertical="top"/>
    </xf>
    <xf numFmtId="0" fontId="0" fillId="2" borderId="50" xfId="0" applyFill="1" applyBorder="1" applyAlignment="1"/>
    <xf numFmtId="0" fontId="0" fillId="2" borderId="47" xfId="0" applyFill="1" applyBorder="1" applyAlignment="1"/>
    <xf numFmtId="0" fontId="0" fillId="2" borderId="24" xfId="0" applyFill="1" applyBorder="1" applyAlignment="1"/>
    <xf numFmtId="0" fontId="0" fillId="2" borderId="9" xfId="0" applyFill="1" applyBorder="1" applyAlignment="1"/>
    <xf numFmtId="0" fontId="0" fillId="0" borderId="66" xfId="0" applyBorder="1" applyAlignment="1">
      <alignment horizontal="right"/>
    </xf>
    <xf numFmtId="0" fontId="0" fillId="2" borderId="9" xfId="0" applyFill="1" applyBorder="1" applyAlignment="1">
      <alignment vertical="top"/>
    </xf>
    <xf numFmtId="4" fontId="0" fillId="0" borderId="3" xfId="0" applyNumberFormat="1" applyFill="1" applyBorder="1"/>
    <xf numFmtId="0" fontId="10" fillId="0" borderId="10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49" fontId="17" fillId="0" borderId="26" xfId="0" applyNumberFormat="1" applyFont="1" applyBorder="1" applyAlignment="1">
      <alignment vertical="top" wrapText="1"/>
    </xf>
    <xf numFmtId="49" fontId="17" fillId="0" borderId="25" xfId="0" applyNumberFormat="1" applyFont="1" applyBorder="1" applyAlignment="1">
      <alignment vertical="top" wrapText="1"/>
    </xf>
    <xf numFmtId="4" fontId="0" fillId="0" borderId="26" xfId="0" applyNumberFormat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51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14" fontId="10" fillId="0" borderId="21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0" fillId="0" borderId="26" xfId="0" applyFont="1" applyBorder="1" applyAlignment="1">
      <alignment horizontal="center" vertical="top"/>
    </xf>
    <xf numFmtId="0" fontId="6" fillId="0" borderId="51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6" xfId="0" applyFill="1" applyBorder="1" applyAlignment="1">
      <alignment vertical="top"/>
    </xf>
    <xf numFmtId="0" fontId="0" fillId="0" borderId="10" xfId="0" applyFill="1" applyBorder="1" applyAlignment="1">
      <alignment horizontal="right" vertical="top"/>
    </xf>
    <xf numFmtId="0" fontId="0" fillId="0" borderId="6" xfId="0" applyBorder="1" applyAlignment="1">
      <alignment vertical="top"/>
    </xf>
    <xf numFmtId="0" fontId="10" fillId="0" borderId="26" xfId="0" applyFont="1" applyBorder="1" applyAlignment="1"/>
    <xf numFmtId="0" fontId="0" fillId="0" borderId="25" xfId="0" applyBorder="1" applyAlignment="1"/>
    <xf numFmtId="0" fontId="6" fillId="0" borderId="26" xfId="0" applyFont="1" applyBorder="1" applyAlignment="1">
      <alignment horizontal="center" vertical="top"/>
    </xf>
    <xf numFmtId="0" fontId="10" fillId="0" borderId="26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40" xfId="0" applyFont="1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10" fillId="2" borderId="2" xfId="0" applyFont="1" applyFill="1" applyBorder="1" applyAlignment="1">
      <alignment vertical="top"/>
    </xf>
    <xf numFmtId="0" fontId="10" fillId="2" borderId="3" xfId="0" applyFont="1" applyFill="1" applyBorder="1" applyAlignment="1">
      <alignment vertical="top"/>
    </xf>
    <xf numFmtId="0" fontId="10" fillId="0" borderId="8" xfId="0" applyFont="1" applyBorder="1" applyAlignment="1">
      <alignment vertical="top"/>
    </xf>
    <xf numFmtId="0" fontId="10" fillId="0" borderId="19" xfId="0" applyFont="1" applyBorder="1" applyAlignment="1">
      <alignment vertical="top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0" fillId="0" borderId="52" xfId="0" applyBorder="1" applyAlignment="1">
      <alignment vertical="center"/>
    </xf>
    <xf numFmtId="0" fontId="0" fillId="0" borderId="28" xfId="0" applyBorder="1" applyAlignment="1">
      <alignment vertical="center"/>
    </xf>
    <xf numFmtId="0" fontId="10" fillId="0" borderId="21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54" xfId="0" applyBorder="1" applyAlignment="1">
      <alignment vertical="center"/>
    </xf>
    <xf numFmtId="0" fontId="10" fillId="0" borderId="23" xfId="0" applyFont="1" applyBorder="1" applyAlignment="1">
      <alignment vertical="top"/>
    </xf>
    <xf numFmtId="0" fontId="10" fillId="0" borderId="4" xfId="0" applyFont="1" applyBorder="1" applyAlignment="1">
      <alignment vertical="top"/>
    </xf>
    <xf numFmtId="0" fontId="10" fillId="0" borderId="7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49" xfId="0" applyBorder="1" applyAlignment="1">
      <alignment vertical="top"/>
    </xf>
    <xf numFmtId="0" fontId="0" fillId="0" borderId="54" xfId="0" applyBorder="1" applyAlignment="1">
      <alignment vertical="top"/>
    </xf>
    <xf numFmtId="0" fontId="0" fillId="0" borderId="53" xfId="0" applyBorder="1"/>
    <xf numFmtId="0" fontId="0" fillId="0" borderId="52" xfId="0" applyBorder="1"/>
    <xf numFmtId="0" fontId="0" fillId="0" borderId="9" xfId="0" applyBorder="1"/>
    <xf numFmtId="0" fontId="0" fillId="0" borderId="10" xfId="0" applyBorder="1" applyAlignment="1">
      <alignment vertical="top"/>
    </xf>
    <xf numFmtId="0" fontId="0" fillId="0" borderId="17" xfId="0" applyBorder="1" applyAlignment="1">
      <alignment vertical="top"/>
    </xf>
    <xf numFmtId="0" fontId="10" fillId="0" borderId="34" xfId="0" applyFont="1" applyBorder="1" applyAlignment="1">
      <alignment horizontal="center" vertical="top"/>
    </xf>
    <xf numFmtId="0" fontId="0" fillId="0" borderId="27" xfId="0" applyBorder="1" applyAlignment="1">
      <alignment vertical="top"/>
    </xf>
    <xf numFmtId="0" fontId="0" fillId="0" borderId="26" xfId="0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10" fillId="0" borderId="26" xfId="0" applyFont="1" applyBorder="1" applyAlignment="1">
      <alignment vertical="top"/>
    </xf>
    <xf numFmtId="0" fontId="0" fillId="0" borderId="50" xfId="0" applyBorder="1" applyAlignment="1">
      <alignment vertical="center"/>
    </xf>
    <xf numFmtId="0" fontId="0" fillId="0" borderId="45" xfId="0" applyBorder="1" applyAlignment="1">
      <alignment vertical="center"/>
    </xf>
    <xf numFmtId="0" fontId="10" fillId="0" borderId="2" xfId="0" applyFont="1" applyBorder="1" applyAlignment="1">
      <alignment vertical="top"/>
    </xf>
    <xf numFmtId="0" fontId="10" fillId="0" borderId="5" xfId="0" applyFont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28" xfId="0" applyFill="1" applyBorder="1" applyAlignment="1">
      <alignment vertical="top"/>
    </xf>
    <xf numFmtId="0" fontId="0" fillId="0" borderId="46" xfId="0" applyBorder="1"/>
    <xf numFmtId="0" fontId="0" fillId="0" borderId="38" xfId="0" applyBorder="1"/>
    <xf numFmtId="0" fontId="10" fillId="2" borderId="49" xfId="0" applyFont="1" applyFill="1" applyBorder="1" applyAlignment="1">
      <alignment vertical="top"/>
    </xf>
    <xf numFmtId="0" fontId="10" fillId="2" borderId="28" xfId="0" applyFont="1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5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34" xfId="0" applyFill="1" applyBorder="1" applyAlignment="1"/>
    <xf numFmtId="0" fontId="0" fillId="0" borderId="0" xfId="0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0" fillId="0" borderId="68" xfId="0" applyBorder="1" applyAlignment="1">
      <alignment vertical="top"/>
    </xf>
    <xf numFmtId="0" fontId="0" fillId="0" borderId="62" xfId="0" applyBorder="1" applyAlignment="1">
      <alignment vertical="top"/>
    </xf>
    <xf numFmtId="0" fontId="10" fillId="0" borderId="56" xfId="0" applyFont="1" applyBorder="1" applyAlignment="1">
      <alignment vertical="top"/>
    </xf>
    <xf numFmtId="0" fontId="10" fillId="0" borderId="60" xfId="0" applyFont="1" applyBorder="1" applyAlignment="1">
      <alignment vertical="top"/>
    </xf>
    <xf numFmtId="0" fontId="10" fillId="0" borderId="42" xfId="0" applyFont="1" applyBorder="1" applyAlignment="1">
      <alignment vertical="top"/>
    </xf>
    <xf numFmtId="0" fontId="10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65" xfId="0" applyBorder="1" applyAlignment="1"/>
    <xf numFmtId="0" fontId="0" fillId="0" borderId="9" xfId="0" applyBorder="1" applyAlignment="1"/>
    <xf numFmtId="0" fontId="0" fillId="0" borderId="13" xfId="0" applyBorder="1" applyAlignment="1"/>
    <xf numFmtId="0" fontId="0" fillId="0" borderId="28" xfId="0" applyBorder="1" applyAlignment="1">
      <alignment vertical="top"/>
    </xf>
    <xf numFmtId="0" fontId="0" fillId="0" borderId="51" xfId="0" applyBorder="1" applyAlignment="1">
      <alignment vertical="top"/>
    </xf>
    <xf numFmtId="0" fontId="10" fillId="0" borderId="1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51" xfId="0" applyFont="1" applyBorder="1" applyAlignment="1">
      <alignment vertical="top"/>
    </xf>
    <xf numFmtId="0" fontId="10" fillId="0" borderId="25" xfId="0" applyFont="1" applyBorder="1" applyAlignment="1"/>
    <xf numFmtId="0" fontId="10" fillId="0" borderId="25" xfId="0" applyFont="1" applyBorder="1" applyAlignment="1">
      <alignment horizontal="center" vertical="top"/>
    </xf>
    <xf numFmtId="14" fontId="10" fillId="0" borderId="14" xfId="0" applyNumberFormat="1" applyFont="1" applyBorder="1" applyAlignment="1">
      <alignment horizontal="center" vertical="center"/>
    </xf>
    <xf numFmtId="49" fontId="17" fillId="0" borderId="10" xfId="0" applyNumberFormat="1" applyFont="1" applyBorder="1" applyAlignment="1">
      <alignment vertical="top" wrapText="1"/>
    </xf>
    <xf numFmtId="49" fontId="17" fillId="0" borderId="17" xfId="0" applyNumberFormat="1" applyFont="1" applyBorder="1" applyAlignment="1">
      <alignment vertical="top" wrapText="1"/>
    </xf>
    <xf numFmtId="49" fontId="17" fillId="0" borderId="6" xfId="0" applyNumberFormat="1" applyFont="1" applyBorder="1" applyAlignment="1">
      <alignment vertical="top" wrapText="1"/>
    </xf>
    <xf numFmtId="0" fontId="10" fillId="0" borderId="20" xfId="0" applyFont="1" applyBorder="1" applyAlignment="1">
      <alignment vertical="top"/>
    </xf>
    <xf numFmtId="0" fontId="10" fillId="0" borderId="4" xfId="0" applyFont="1" applyBorder="1" applyAlignment="1"/>
    <xf numFmtId="0" fontId="10" fillId="0" borderId="48" xfId="0" applyFont="1" applyBorder="1" applyAlignment="1"/>
    <xf numFmtId="0" fontId="0" fillId="0" borderId="53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6" xfId="0" applyBorder="1" applyAlignment="1">
      <alignment vertical="center"/>
    </xf>
    <xf numFmtId="0" fontId="0" fillId="0" borderId="66" xfId="0" applyBorder="1"/>
    <xf numFmtId="0" fontId="0" fillId="0" borderId="59" xfId="0" applyBorder="1"/>
    <xf numFmtId="0" fontId="10" fillId="0" borderId="21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0" fontId="0" fillId="0" borderId="16" xfId="0" applyBorder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1"/>
  <sheetViews>
    <sheetView workbookViewId="0">
      <selection activeCell="A33" sqref="A33:XFD35"/>
    </sheetView>
  </sheetViews>
  <sheetFormatPr defaultRowHeight="15" x14ac:dyDescent="0.25"/>
  <cols>
    <col min="1" max="1" width="4.5703125" customWidth="1"/>
    <col min="2" max="2" width="17.28515625" customWidth="1"/>
    <col min="3" max="3" width="15.28515625" customWidth="1"/>
    <col min="4" max="4" width="15.5703125" customWidth="1"/>
    <col min="5" max="5" width="17.85546875" customWidth="1"/>
    <col min="6" max="6" width="13" customWidth="1"/>
    <col min="7" max="7" width="22.7109375" customWidth="1"/>
    <col min="8" max="8" width="14" customWidth="1"/>
  </cols>
  <sheetData>
    <row r="2" spans="1:12" ht="15.75" x14ac:dyDescent="0.25">
      <c r="A2" s="12"/>
      <c r="B2" s="12"/>
      <c r="C2" s="12"/>
      <c r="D2" s="13" t="s">
        <v>77</v>
      </c>
      <c r="E2" s="13"/>
      <c r="F2" s="12"/>
      <c r="G2" s="14" t="s">
        <v>46</v>
      </c>
    </row>
    <row r="4" spans="1:12" ht="15.75" thickBot="1" x14ac:dyDescent="0.3">
      <c r="H4" s="9"/>
    </row>
    <row r="5" spans="1:12" ht="26.25" x14ac:dyDescent="0.25">
      <c r="A5" s="4" t="s">
        <v>0</v>
      </c>
      <c r="B5" s="1" t="s">
        <v>1</v>
      </c>
      <c r="C5" s="137" t="s">
        <v>20</v>
      </c>
      <c r="D5" s="1" t="s">
        <v>2</v>
      </c>
      <c r="E5" s="2" t="s">
        <v>3</v>
      </c>
      <c r="F5" s="2" t="s">
        <v>11</v>
      </c>
      <c r="G5" s="180" t="s">
        <v>4</v>
      </c>
      <c r="H5" s="187" t="s">
        <v>50</v>
      </c>
    </row>
    <row r="6" spans="1:12" ht="15.75" thickBot="1" x14ac:dyDescent="0.3">
      <c r="A6" s="16" t="s">
        <v>5</v>
      </c>
      <c r="B6" s="3"/>
      <c r="C6" s="3"/>
      <c r="D6" s="3"/>
      <c r="E6" s="3" t="s">
        <v>6</v>
      </c>
      <c r="F6" s="3" t="s">
        <v>10</v>
      </c>
      <c r="G6" s="181" t="s">
        <v>7</v>
      </c>
      <c r="H6" s="73" t="s">
        <v>8</v>
      </c>
    </row>
    <row r="7" spans="1:12" hidden="1" x14ac:dyDescent="0.25">
      <c r="A7" s="131">
        <v>1</v>
      </c>
      <c r="B7" s="9" t="s">
        <v>57</v>
      </c>
      <c r="C7" s="79"/>
      <c r="D7" s="79"/>
      <c r="E7" s="79"/>
      <c r="F7" s="253"/>
      <c r="G7" s="165"/>
      <c r="H7" s="202"/>
    </row>
    <row r="8" spans="1:12" ht="15.75" hidden="1" thickBot="1" x14ac:dyDescent="0.3">
      <c r="A8" s="73"/>
      <c r="C8" s="136"/>
      <c r="D8" s="136"/>
      <c r="E8" s="136"/>
      <c r="F8" s="280"/>
      <c r="G8" s="193"/>
      <c r="H8" s="353"/>
    </row>
    <row r="9" spans="1:12" hidden="1" x14ac:dyDescent="0.25">
      <c r="A9" s="131">
        <v>2</v>
      </c>
      <c r="B9" s="469" t="s">
        <v>57</v>
      </c>
      <c r="C9" s="162"/>
      <c r="D9" s="79"/>
      <c r="E9" s="15"/>
      <c r="F9" s="129"/>
      <c r="G9" s="21"/>
      <c r="H9" s="43"/>
    </row>
    <row r="10" spans="1:12" ht="15.75" hidden="1" thickBot="1" x14ac:dyDescent="0.3">
      <c r="A10" s="62"/>
      <c r="B10" s="155"/>
      <c r="C10" s="117"/>
      <c r="D10" s="136"/>
      <c r="E10" s="5"/>
      <c r="F10" s="154"/>
      <c r="G10" s="193"/>
      <c r="H10" s="215"/>
    </row>
    <row r="11" spans="1:12" ht="15.75" thickBot="1" x14ac:dyDescent="0.3">
      <c r="A11" s="518" t="s">
        <v>65</v>
      </c>
      <c r="B11" s="519"/>
      <c r="C11" s="519"/>
      <c r="D11" s="519"/>
      <c r="E11" s="519"/>
      <c r="F11" s="519"/>
      <c r="G11" s="519"/>
      <c r="H11" s="312">
        <f>H7+H9</f>
        <v>0</v>
      </c>
    </row>
    <row r="12" spans="1:12" x14ac:dyDescent="0.25">
      <c r="A12" s="131">
        <v>1</v>
      </c>
      <c r="B12" s="188" t="s">
        <v>37</v>
      </c>
      <c r="C12" s="77" t="s">
        <v>73</v>
      </c>
      <c r="D12" s="15" t="s">
        <v>61</v>
      </c>
      <c r="E12" s="17" t="s">
        <v>84</v>
      </c>
      <c r="F12" s="511" t="s">
        <v>100</v>
      </c>
      <c r="G12" s="28" t="s">
        <v>103</v>
      </c>
      <c r="H12" s="58">
        <v>177.33</v>
      </c>
    </row>
    <row r="13" spans="1:12" ht="15.75" thickBot="1" x14ac:dyDescent="0.3">
      <c r="A13" s="73"/>
      <c r="B13" s="254" t="s">
        <v>36</v>
      </c>
      <c r="C13" s="81" t="s">
        <v>85</v>
      </c>
      <c r="D13" s="5"/>
      <c r="E13" s="7"/>
      <c r="F13" s="279"/>
      <c r="G13" s="186"/>
      <c r="H13" s="218"/>
    </row>
    <row r="14" spans="1:12" x14ac:dyDescent="0.25">
      <c r="A14" s="131">
        <v>2</v>
      </c>
      <c r="B14" s="339" t="s">
        <v>37</v>
      </c>
      <c r="C14" s="79" t="s">
        <v>73</v>
      </c>
      <c r="D14" s="5" t="s">
        <v>63</v>
      </c>
      <c r="E14" s="79" t="s">
        <v>86</v>
      </c>
      <c r="F14" s="512" t="s">
        <v>100</v>
      </c>
      <c r="G14" s="63" t="s">
        <v>104</v>
      </c>
      <c r="H14" s="58">
        <v>728.74</v>
      </c>
    </row>
    <row r="15" spans="1:12" ht="15.75" thickBot="1" x14ac:dyDescent="0.3">
      <c r="A15" s="73"/>
      <c r="B15" s="254" t="s">
        <v>36</v>
      </c>
      <c r="C15" s="136" t="s">
        <v>87</v>
      </c>
      <c r="D15" s="5"/>
      <c r="E15" s="136"/>
      <c r="F15" s="99"/>
      <c r="G15" s="45"/>
      <c r="H15" s="58"/>
    </row>
    <row r="16" spans="1:12" ht="15.75" hidden="1" thickBot="1" x14ac:dyDescent="0.3">
      <c r="A16" s="260"/>
      <c r="C16" s="79"/>
      <c r="D16" s="246"/>
      <c r="E16" s="246"/>
      <c r="F16" s="49"/>
      <c r="G16" s="22"/>
      <c r="H16" s="59"/>
      <c r="L16" s="39"/>
    </row>
    <row r="17" spans="1:13" x14ac:dyDescent="0.25">
      <c r="A17" s="251">
        <v>1</v>
      </c>
      <c r="B17" s="520" t="s">
        <v>21</v>
      </c>
      <c r="C17" s="79" t="s">
        <v>73</v>
      </c>
      <c r="D17" s="25" t="s">
        <v>74</v>
      </c>
      <c r="E17" s="79" t="s">
        <v>91</v>
      </c>
      <c r="F17" s="512" t="s">
        <v>100</v>
      </c>
      <c r="G17" s="76" t="s">
        <v>105</v>
      </c>
      <c r="H17" s="58">
        <v>107.67</v>
      </c>
    </row>
    <row r="18" spans="1:13" ht="15.75" thickBot="1" x14ac:dyDescent="0.3">
      <c r="A18" s="147"/>
      <c r="B18" s="521"/>
      <c r="C18" s="136" t="s">
        <v>92</v>
      </c>
      <c r="D18" s="5"/>
      <c r="E18" s="136"/>
      <c r="F18" s="99"/>
      <c r="G18" s="21"/>
      <c r="H18" s="58"/>
    </row>
    <row r="19" spans="1:13" x14ac:dyDescent="0.25">
      <c r="A19" s="161">
        <v>2</v>
      </c>
      <c r="B19" s="520" t="s">
        <v>21</v>
      </c>
      <c r="C19" s="77" t="s">
        <v>73</v>
      </c>
      <c r="D19" s="15" t="s">
        <v>70</v>
      </c>
      <c r="E19" s="79" t="s">
        <v>93</v>
      </c>
      <c r="F19" s="513" t="s">
        <v>100</v>
      </c>
      <c r="G19" s="82" t="s">
        <v>106</v>
      </c>
      <c r="H19" s="58">
        <v>478.6</v>
      </c>
    </row>
    <row r="20" spans="1:13" ht="15.75" thickBot="1" x14ac:dyDescent="0.3">
      <c r="A20" s="260"/>
      <c r="B20" s="521"/>
      <c r="C20" s="81" t="s">
        <v>94</v>
      </c>
      <c r="D20" s="5"/>
      <c r="E20" s="136"/>
      <c r="F20" s="317"/>
      <c r="G20" s="204"/>
      <c r="H20" s="212"/>
    </row>
    <row r="21" spans="1:13" x14ac:dyDescent="0.25">
      <c r="A21" s="524">
        <v>3</v>
      </c>
      <c r="B21" s="309" t="s">
        <v>37</v>
      </c>
      <c r="C21" s="5" t="s">
        <v>97</v>
      </c>
      <c r="D21" s="79" t="s">
        <v>71</v>
      </c>
      <c r="E21" s="223" t="s">
        <v>98</v>
      </c>
      <c r="F21" s="514" t="s">
        <v>100</v>
      </c>
      <c r="G21" s="21" t="s">
        <v>107</v>
      </c>
      <c r="H21" s="72">
        <v>1305.68</v>
      </c>
      <c r="M21" s="118"/>
    </row>
    <row r="22" spans="1:13" ht="15.75" thickBot="1" x14ac:dyDescent="0.3">
      <c r="A22" s="525"/>
      <c r="B22" s="255" t="s">
        <v>36</v>
      </c>
      <c r="C22" s="5" t="s">
        <v>99</v>
      </c>
      <c r="D22" s="136"/>
      <c r="E22" s="5"/>
      <c r="F22" s="68"/>
      <c r="G22" s="165"/>
      <c r="H22" s="214"/>
    </row>
    <row r="23" spans="1:13" ht="15.75" customHeight="1" thickBot="1" x14ac:dyDescent="0.3">
      <c r="A23" s="526" t="s">
        <v>16</v>
      </c>
      <c r="B23" s="527"/>
      <c r="C23" s="527"/>
      <c r="D23" s="527"/>
      <c r="E23" s="527"/>
      <c r="F23" s="528"/>
      <c r="G23" s="528"/>
      <c r="H23" s="354">
        <f>SUM(H12:H22)</f>
        <v>2798.0200000000004</v>
      </c>
      <c r="I23" s="39"/>
    </row>
    <row r="24" spans="1:13" ht="15" customHeight="1" x14ac:dyDescent="0.25">
      <c r="A24" s="176">
        <v>1</v>
      </c>
      <c r="B24" s="177" t="s">
        <v>33</v>
      </c>
      <c r="C24" s="79" t="s">
        <v>69</v>
      </c>
      <c r="D24" s="15" t="s">
        <v>60</v>
      </c>
      <c r="E24" s="17" t="s">
        <v>80</v>
      </c>
      <c r="F24" s="510" t="s">
        <v>100</v>
      </c>
      <c r="G24" s="76" t="s">
        <v>101</v>
      </c>
      <c r="H24" s="43">
        <v>517.05999999999995</v>
      </c>
    </row>
    <row r="25" spans="1:13" ht="15" customHeight="1" thickBot="1" x14ac:dyDescent="0.3">
      <c r="A25" s="176"/>
      <c r="B25" s="175"/>
      <c r="C25" s="136" t="s">
        <v>81</v>
      </c>
      <c r="D25" s="5"/>
      <c r="E25" s="136"/>
      <c r="F25" s="350"/>
      <c r="G25" s="165"/>
      <c r="H25" s="202"/>
      <c r="K25" s="39"/>
    </row>
    <row r="26" spans="1:13" ht="15" hidden="1" customHeight="1" x14ac:dyDescent="0.25">
      <c r="A26" s="104"/>
      <c r="B26" s="178"/>
      <c r="C26" s="81"/>
      <c r="D26" s="173"/>
      <c r="E26" s="174"/>
      <c r="F26" s="350"/>
      <c r="G26" s="165"/>
      <c r="H26" s="202"/>
    </row>
    <row r="27" spans="1:13" ht="15" hidden="1" customHeight="1" thickBot="1" x14ac:dyDescent="0.3">
      <c r="A27" s="114"/>
      <c r="B27" s="179"/>
      <c r="C27" s="78"/>
      <c r="D27" s="19"/>
      <c r="E27" s="19"/>
      <c r="F27" s="350"/>
      <c r="G27" s="165"/>
      <c r="H27" s="202"/>
    </row>
    <row r="28" spans="1:13" ht="15" hidden="1" customHeight="1" x14ac:dyDescent="0.25">
      <c r="A28" s="74"/>
      <c r="B28" s="177"/>
      <c r="C28" s="333"/>
      <c r="D28" s="333"/>
      <c r="E28" s="231"/>
      <c r="F28" s="289"/>
      <c r="G28" s="165"/>
      <c r="H28" s="201"/>
    </row>
    <row r="29" spans="1:13" ht="15" hidden="1" customHeight="1" thickBot="1" x14ac:dyDescent="0.3">
      <c r="A29" s="74"/>
      <c r="B29" s="179"/>
      <c r="C29" s="334"/>
      <c r="D29" s="334"/>
      <c r="E29" s="224"/>
      <c r="F29" s="289"/>
      <c r="G29" s="165"/>
      <c r="H29" s="212"/>
    </row>
    <row r="30" spans="1:13" ht="15" hidden="1" customHeight="1" thickBot="1" x14ac:dyDescent="0.3">
      <c r="A30" s="114"/>
      <c r="B30" s="90"/>
      <c r="C30" s="71"/>
      <c r="D30" s="136"/>
      <c r="E30" s="7"/>
      <c r="F30" s="227"/>
      <c r="G30" s="324"/>
      <c r="H30" s="215"/>
    </row>
    <row r="31" spans="1:13" ht="15" customHeight="1" x14ac:dyDescent="0.25">
      <c r="A31" s="104">
        <v>2</v>
      </c>
      <c r="B31" s="177" t="s">
        <v>33</v>
      </c>
      <c r="C31" s="508" t="s">
        <v>73</v>
      </c>
      <c r="D31" s="15" t="s">
        <v>59</v>
      </c>
      <c r="E31" s="17" t="s">
        <v>82</v>
      </c>
      <c r="F31" s="510" t="s">
        <v>100</v>
      </c>
      <c r="G31" s="21" t="s">
        <v>102</v>
      </c>
      <c r="H31" s="43">
        <v>472.59</v>
      </c>
    </row>
    <row r="32" spans="1:13" ht="17.25" customHeight="1" thickBot="1" x14ac:dyDescent="0.3">
      <c r="A32" s="74"/>
      <c r="B32" s="75"/>
      <c r="C32" s="136" t="s">
        <v>83</v>
      </c>
      <c r="D32" s="5"/>
      <c r="E32" s="7"/>
      <c r="F32" s="125"/>
      <c r="G32" s="165"/>
      <c r="H32" s="202"/>
    </row>
    <row r="33" spans="1:12" ht="15" hidden="1" customHeight="1" thickBot="1" x14ac:dyDescent="0.3">
      <c r="A33" s="74"/>
      <c r="B33" s="75"/>
      <c r="C33" s="23"/>
      <c r="D33" s="136"/>
      <c r="E33" s="136"/>
      <c r="F33" s="172"/>
      <c r="G33" s="183"/>
      <c r="H33" s="217"/>
      <c r="L33" s="39"/>
    </row>
    <row r="34" spans="1:12" ht="15" hidden="1" customHeight="1" x14ac:dyDescent="0.25">
      <c r="A34" s="104">
        <v>3</v>
      </c>
      <c r="B34" s="177" t="s">
        <v>33</v>
      </c>
      <c r="C34" s="77"/>
      <c r="D34" s="15"/>
      <c r="E34" s="79"/>
      <c r="F34" s="490"/>
      <c r="G34" s="28"/>
      <c r="H34" s="500"/>
    </row>
    <row r="35" spans="1:12" ht="15" hidden="1" customHeight="1" thickBot="1" x14ac:dyDescent="0.3">
      <c r="A35" s="114"/>
      <c r="B35" s="115"/>
      <c r="C35" s="81"/>
      <c r="D35" s="5"/>
      <c r="E35" s="136"/>
      <c r="F35" s="228"/>
      <c r="G35" s="186"/>
      <c r="H35" s="53"/>
    </row>
    <row r="36" spans="1:12" ht="15.75" thickBot="1" x14ac:dyDescent="0.3">
      <c r="A36" s="518" t="s">
        <v>32</v>
      </c>
      <c r="B36" s="519"/>
      <c r="C36" s="519"/>
      <c r="D36" s="519"/>
      <c r="E36" s="519"/>
      <c r="F36" s="519"/>
      <c r="G36" s="519"/>
      <c r="H36" s="308">
        <f>SUM(H24:H35)</f>
        <v>989.64999999999986</v>
      </c>
      <c r="L36" s="39"/>
    </row>
    <row r="37" spans="1:12" hidden="1" x14ac:dyDescent="0.25">
      <c r="A37" s="403">
        <v>1</v>
      </c>
      <c r="B37" s="403" t="s">
        <v>18</v>
      </c>
      <c r="C37" s="79"/>
      <c r="D37" s="15"/>
      <c r="E37" s="79"/>
      <c r="F37" s="34"/>
      <c r="G37" s="21"/>
      <c r="H37" s="58"/>
    </row>
    <row r="38" spans="1:12" ht="15.75" hidden="1" thickBot="1" x14ac:dyDescent="0.3">
      <c r="A38" s="259"/>
      <c r="B38" s="259"/>
      <c r="C38" s="136"/>
      <c r="D38" s="5"/>
      <c r="E38" s="136"/>
      <c r="F38" s="34"/>
      <c r="G38" s="21"/>
      <c r="H38" s="164"/>
    </row>
    <row r="39" spans="1:12" ht="15.75" hidden="1" thickBot="1" x14ac:dyDescent="0.3">
      <c r="A39" s="408">
        <v>2</v>
      </c>
      <c r="B39" s="409" t="s">
        <v>18</v>
      </c>
      <c r="C39" s="79"/>
      <c r="D39" s="15"/>
      <c r="E39" s="79"/>
      <c r="F39" s="34"/>
      <c r="G39" s="21"/>
      <c r="H39" s="47"/>
    </row>
    <row r="40" spans="1:12" ht="15.75" hidden="1" thickBot="1" x14ac:dyDescent="0.3">
      <c r="A40" s="97"/>
      <c r="B40" s="412"/>
      <c r="C40" s="136"/>
      <c r="D40" s="5"/>
      <c r="E40" s="136"/>
      <c r="F40" s="411"/>
      <c r="G40" s="21"/>
      <c r="H40" s="107"/>
    </row>
    <row r="41" spans="1:12" ht="15.75" hidden="1" thickBot="1" x14ac:dyDescent="0.3">
      <c r="A41" s="259"/>
      <c r="B41" s="410"/>
      <c r="C41" s="78"/>
      <c r="D41" s="71"/>
      <c r="E41" s="20"/>
      <c r="F41" s="41"/>
      <c r="G41" s="18"/>
      <c r="H41" s="46"/>
    </row>
    <row r="42" spans="1:12" ht="15.75" hidden="1" thickBot="1" x14ac:dyDescent="0.3">
      <c r="A42" s="97"/>
      <c r="B42" s="97"/>
      <c r="C42" s="81"/>
      <c r="D42" s="5"/>
      <c r="E42" s="136"/>
      <c r="F42" s="247"/>
      <c r="G42" s="52"/>
      <c r="H42" s="78"/>
    </row>
    <row r="43" spans="1:12" ht="15.75" thickBot="1" x14ac:dyDescent="0.3">
      <c r="A43" s="148"/>
      <c r="B43" s="149"/>
      <c r="C43" s="149" t="s">
        <v>51</v>
      </c>
      <c r="D43" s="149"/>
      <c r="E43" s="150"/>
      <c r="F43" s="148"/>
      <c r="G43" s="348"/>
      <c r="H43" s="297">
        <f>H37+H38+H41+H39+H40</f>
        <v>0</v>
      </c>
      <c r="L43" s="39"/>
    </row>
    <row r="44" spans="1:12" hidden="1" x14ac:dyDescent="0.25">
      <c r="A44" s="156">
        <v>1</v>
      </c>
      <c r="B44" s="9" t="s">
        <v>25</v>
      </c>
      <c r="C44" s="79"/>
      <c r="D44" s="79"/>
      <c r="E44" s="79"/>
      <c r="F44" s="129"/>
      <c r="G44" s="185"/>
      <c r="H44" s="201"/>
      <c r="J44" s="39"/>
    </row>
    <row r="45" spans="1:12" hidden="1" x14ac:dyDescent="0.25">
      <c r="A45" s="112"/>
      <c r="C45" s="136"/>
      <c r="D45" s="136"/>
      <c r="E45" s="136"/>
      <c r="F45" s="129"/>
      <c r="G45" s="165"/>
      <c r="H45" s="201"/>
      <c r="K45" s="39"/>
    </row>
    <row r="46" spans="1:12" hidden="1" x14ac:dyDescent="0.25">
      <c r="A46" s="112"/>
      <c r="B46" s="321"/>
      <c r="C46" s="136"/>
      <c r="D46" s="136"/>
      <c r="E46" s="136"/>
      <c r="F46" s="129"/>
      <c r="G46" s="185"/>
      <c r="H46" s="202"/>
    </row>
    <row r="47" spans="1:12" hidden="1" x14ac:dyDescent="0.25">
      <c r="A47" s="112"/>
      <c r="B47" s="321"/>
      <c r="C47" s="136"/>
      <c r="D47" s="136"/>
      <c r="E47" s="136"/>
      <c r="F47" s="129"/>
      <c r="G47" s="165"/>
      <c r="H47" s="202"/>
      <c r="I47" s="39"/>
      <c r="L47" s="39"/>
    </row>
    <row r="48" spans="1:12" ht="15.75" hidden="1" thickBot="1" x14ac:dyDescent="0.3">
      <c r="A48" s="112"/>
      <c r="B48" s="321"/>
      <c r="C48" s="320"/>
      <c r="D48" s="151"/>
      <c r="E48" s="119"/>
      <c r="F48" s="129"/>
      <c r="G48" s="351"/>
      <c r="H48" s="201"/>
      <c r="J48" s="39"/>
    </row>
    <row r="49" spans="1:11" hidden="1" x14ac:dyDescent="0.25">
      <c r="A49" s="112">
        <v>2</v>
      </c>
      <c r="B49" s="158"/>
      <c r="C49" s="79"/>
      <c r="D49" s="79"/>
      <c r="E49" s="109"/>
      <c r="F49" s="100"/>
      <c r="G49" s="203"/>
      <c r="H49" s="213"/>
    </row>
    <row r="50" spans="1:11" ht="15.75" hidden="1" thickBot="1" x14ac:dyDescent="0.3">
      <c r="A50" s="157"/>
      <c r="B50" s="159"/>
      <c r="C50" s="81"/>
      <c r="D50" s="136"/>
      <c r="E50" s="110"/>
      <c r="F50" s="99"/>
      <c r="G50" s="165"/>
      <c r="H50" s="201"/>
    </row>
    <row r="51" spans="1:11" hidden="1" x14ac:dyDescent="0.25">
      <c r="A51" s="529">
        <v>2</v>
      </c>
      <c r="B51" s="530"/>
      <c r="C51" s="153"/>
      <c r="D51" s="532"/>
      <c r="E51" s="85"/>
      <c r="F51" s="533"/>
      <c r="G51" s="534"/>
      <c r="H51" s="522"/>
    </row>
    <row r="52" spans="1:11" ht="15.75" hidden="1" thickBot="1" x14ac:dyDescent="0.3">
      <c r="A52" s="525"/>
      <c r="B52" s="531"/>
      <c r="C52" s="160"/>
      <c r="D52" s="523"/>
      <c r="E52" s="87"/>
      <c r="F52" s="523"/>
      <c r="G52" s="535"/>
      <c r="H52" s="523"/>
    </row>
    <row r="53" spans="1:11" ht="15.75" hidden="1" thickBot="1" x14ac:dyDescent="0.3">
      <c r="A53" s="536">
        <v>3</v>
      </c>
      <c r="B53" s="538"/>
      <c r="C53" s="539"/>
      <c r="D53" s="539"/>
      <c r="E53" s="539"/>
      <c r="F53" s="152"/>
      <c r="G53" s="152"/>
      <c r="H53" s="51"/>
    </row>
    <row r="54" spans="1:11" ht="15.75" hidden="1" thickBot="1" x14ac:dyDescent="0.3">
      <c r="A54" s="537"/>
      <c r="B54" s="531"/>
      <c r="C54" s="540"/>
      <c r="D54" s="540"/>
      <c r="E54" s="540"/>
      <c r="F54" s="152"/>
      <c r="G54" s="152"/>
      <c r="H54" s="122"/>
    </row>
    <row r="55" spans="1:11" hidden="1" x14ac:dyDescent="0.25">
      <c r="A55" s="92">
        <v>3</v>
      </c>
      <c r="B55" s="9" t="s">
        <v>25</v>
      </c>
      <c r="C55" s="79"/>
      <c r="D55" s="15"/>
      <c r="E55" s="79"/>
      <c r="F55" s="60"/>
      <c r="G55" s="420"/>
      <c r="H55" s="124"/>
    </row>
    <row r="56" spans="1:11" ht="15.75" hidden="1" thickBot="1" x14ac:dyDescent="0.3">
      <c r="A56" s="96"/>
      <c r="B56" s="160"/>
      <c r="C56" s="136"/>
      <c r="D56" s="5"/>
      <c r="E56" s="136"/>
      <c r="F56" s="129"/>
      <c r="G56" s="45"/>
      <c r="H56" s="483"/>
    </row>
    <row r="57" spans="1:11" ht="15.75" thickBot="1" x14ac:dyDescent="0.3">
      <c r="A57" s="518" t="s">
        <v>13</v>
      </c>
      <c r="B57" s="519"/>
      <c r="C57" s="519"/>
      <c r="D57" s="519"/>
      <c r="E57" s="519"/>
      <c r="F57" s="519"/>
      <c r="G57" s="519"/>
      <c r="H57" s="308">
        <f>H44+H45+H46+H47+H48+H55</f>
        <v>0</v>
      </c>
      <c r="J57" s="39"/>
      <c r="K57" s="39"/>
    </row>
    <row r="58" spans="1:11" ht="15.75" hidden="1" thickBot="1" x14ac:dyDescent="0.3">
      <c r="A58" s="409">
        <v>1</v>
      </c>
      <c r="B58" s="423" t="s">
        <v>23</v>
      </c>
      <c r="C58" s="79"/>
      <c r="D58" s="15"/>
      <c r="E58" s="17"/>
      <c r="F58" s="499"/>
      <c r="G58" s="45"/>
      <c r="H58" s="38"/>
    </row>
    <row r="59" spans="1:11" ht="15.75" hidden="1" thickBot="1" x14ac:dyDescent="0.3">
      <c r="A59" s="410"/>
      <c r="B59" s="139"/>
      <c r="C59" s="136"/>
      <c r="D59" s="5"/>
      <c r="E59" s="7"/>
      <c r="F59" s="34"/>
      <c r="G59" s="21"/>
      <c r="H59" s="58"/>
    </row>
    <row r="60" spans="1:11" hidden="1" x14ac:dyDescent="0.25">
      <c r="A60" s="412"/>
      <c r="B60" s="138"/>
      <c r="C60" s="23"/>
      <c r="D60" s="136"/>
      <c r="E60" s="223"/>
      <c r="F60" s="459"/>
      <c r="G60" s="21"/>
      <c r="H60" s="124"/>
    </row>
    <row r="61" spans="1:11" hidden="1" x14ac:dyDescent="0.25">
      <c r="A61" s="412"/>
      <c r="B61" s="170"/>
      <c r="C61" s="23"/>
      <c r="D61" s="136"/>
      <c r="E61" s="223"/>
      <c r="F61" s="459"/>
      <c r="G61" s="21"/>
      <c r="H61" s="124"/>
    </row>
    <row r="62" spans="1:11" ht="15.75" hidden="1" thickBot="1" x14ac:dyDescent="0.3">
      <c r="A62" s="410"/>
      <c r="B62" s="105"/>
      <c r="C62" s="417"/>
      <c r="D62" s="105"/>
      <c r="E62" s="418"/>
      <c r="F62" s="41"/>
      <c r="G62" s="18"/>
      <c r="H62" s="108"/>
    </row>
    <row r="63" spans="1:11" ht="15.75" hidden="1" thickBot="1" x14ac:dyDescent="0.3">
      <c r="A63" s="542">
        <v>1</v>
      </c>
      <c r="B63" s="252" t="s">
        <v>23</v>
      </c>
      <c r="C63" s="79"/>
      <c r="D63" s="15"/>
      <c r="E63" s="79"/>
      <c r="F63" s="459"/>
      <c r="G63" s="21"/>
      <c r="H63" s="124"/>
    </row>
    <row r="64" spans="1:11" ht="15.75" hidden="1" thickBot="1" x14ac:dyDescent="0.3">
      <c r="A64" s="543"/>
      <c r="B64" s="168"/>
      <c r="C64" s="136"/>
      <c r="D64" s="5"/>
      <c r="E64" s="136"/>
      <c r="F64" s="169"/>
      <c r="G64" s="349"/>
      <c r="H64" s="51"/>
    </row>
    <row r="65" spans="1:11" ht="15.75" thickBot="1" x14ac:dyDescent="0.3">
      <c r="A65" s="298"/>
      <c r="B65" s="541" t="s">
        <v>12</v>
      </c>
      <c r="C65" s="541"/>
      <c r="D65" s="541"/>
      <c r="E65" s="541"/>
      <c r="F65" s="541"/>
      <c r="G65" s="541"/>
      <c r="H65" s="297">
        <f>H62+H58+H59+H60+H61+H63</f>
        <v>0</v>
      </c>
      <c r="J65" s="39"/>
      <c r="K65" s="39"/>
    </row>
    <row r="66" spans="1:11" ht="15.75" hidden="1" thickBot="1" x14ac:dyDescent="0.3">
      <c r="A66" s="301">
        <v>1</v>
      </c>
      <c r="B66" s="304" t="s">
        <v>45</v>
      </c>
      <c r="C66" s="79"/>
      <c r="D66" s="79"/>
      <c r="E66" s="79"/>
      <c r="F66" s="258"/>
      <c r="G66" s="341"/>
      <c r="H66" s="126"/>
    </row>
    <row r="67" spans="1:11" ht="15.75" hidden="1" thickBot="1" x14ac:dyDescent="0.3">
      <c r="A67" s="259"/>
      <c r="B67" s="259"/>
      <c r="C67" s="71"/>
      <c r="D67" s="71"/>
      <c r="E67" s="71"/>
      <c r="F67" s="300"/>
      <c r="G67" s="300"/>
      <c r="H67" s="32"/>
    </row>
    <row r="68" spans="1:11" ht="15.75" hidden="1" thickBot="1" x14ac:dyDescent="0.3">
      <c r="A68" s="259"/>
      <c r="B68" s="259"/>
      <c r="C68" s="259"/>
      <c r="D68" s="299"/>
      <c r="E68" s="300"/>
      <c r="F68" s="300"/>
      <c r="G68" s="300"/>
      <c r="H68" s="32"/>
    </row>
    <row r="69" spans="1:11" ht="15.75" thickBot="1" x14ac:dyDescent="0.3">
      <c r="A69" s="299"/>
      <c r="B69" s="300"/>
      <c r="C69" s="300"/>
      <c r="D69" s="541" t="s">
        <v>44</v>
      </c>
      <c r="E69" s="541"/>
      <c r="F69" s="300"/>
      <c r="G69" s="300"/>
      <c r="H69" s="306">
        <f>H66</f>
        <v>0</v>
      </c>
    </row>
    <row r="70" spans="1:11" ht="16.5" thickBot="1" x14ac:dyDescent="0.3">
      <c r="A70" s="10"/>
      <c r="B70" s="11"/>
      <c r="C70" s="11"/>
      <c r="D70" s="541" t="s">
        <v>29</v>
      </c>
      <c r="E70" s="541"/>
      <c r="F70" s="11"/>
      <c r="G70" s="11"/>
      <c r="H70" s="342">
        <f>H23+H57+H11+H36+H43+H65+H69</f>
        <v>3787.67</v>
      </c>
      <c r="J70" s="39"/>
    </row>
    <row r="72" spans="1:11" x14ac:dyDescent="0.25">
      <c r="H72" s="39"/>
    </row>
    <row r="73" spans="1:11" x14ac:dyDescent="0.25">
      <c r="H73" s="39"/>
    </row>
    <row r="81" spans="6:6" x14ac:dyDescent="0.25">
      <c r="F81" s="70"/>
    </row>
  </sheetData>
  <mergeCells count="22">
    <mergeCell ref="A57:G57"/>
    <mergeCell ref="B65:G65"/>
    <mergeCell ref="D70:E70"/>
    <mergeCell ref="A63:A64"/>
    <mergeCell ref="D69:E69"/>
    <mergeCell ref="A53:A54"/>
    <mergeCell ref="B53:B54"/>
    <mergeCell ref="C53:C54"/>
    <mergeCell ref="D53:D54"/>
    <mergeCell ref="E53:E54"/>
    <mergeCell ref="A11:G11"/>
    <mergeCell ref="B17:B18"/>
    <mergeCell ref="H51:H52"/>
    <mergeCell ref="A21:A22"/>
    <mergeCell ref="A23:G23"/>
    <mergeCell ref="A36:G36"/>
    <mergeCell ref="A51:A52"/>
    <mergeCell ref="B51:B52"/>
    <mergeCell ref="D51:D52"/>
    <mergeCell ref="F51:F52"/>
    <mergeCell ref="G51:G52"/>
    <mergeCell ref="B19:B20"/>
  </mergeCells>
  <pageMargins left="0" right="0" top="0.75" bottom="0.75" header="0.3" footer="0.3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68"/>
  <sheetViews>
    <sheetView workbookViewId="0">
      <selection activeCell="A31" sqref="A31:XFD31"/>
    </sheetView>
  </sheetViews>
  <sheetFormatPr defaultRowHeight="15" x14ac:dyDescent="0.25"/>
  <cols>
    <col min="2" max="2" width="4.5703125" customWidth="1"/>
    <col min="3" max="3" width="23" customWidth="1"/>
    <col min="4" max="4" width="14.7109375" customWidth="1"/>
    <col min="5" max="5" width="16.42578125" customWidth="1"/>
    <col min="6" max="6" width="14.7109375" customWidth="1"/>
    <col min="7" max="7" width="13.7109375" customWidth="1"/>
    <col min="8" max="8" width="23" customWidth="1"/>
    <col min="9" max="9" width="16.85546875" customWidth="1"/>
    <col min="10" max="10" width="18.42578125" hidden="1" customWidth="1"/>
    <col min="11" max="11" width="14.5703125" hidden="1" customWidth="1"/>
  </cols>
  <sheetData>
    <row r="3" spans="2:11" x14ac:dyDescent="0.25">
      <c r="C3" s="9" t="s">
        <v>58</v>
      </c>
    </row>
    <row r="4" spans="2:11" ht="15.75" x14ac:dyDescent="0.25">
      <c r="B4" s="12"/>
      <c r="C4" s="12"/>
      <c r="D4" s="12"/>
      <c r="E4" s="13" t="s">
        <v>78</v>
      </c>
      <c r="F4" s="13"/>
      <c r="G4" s="12"/>
      <c r="H4" s="14" t="s">
        <v>72</v>
      </c>
    </row>
    <row r="6" spans="2:11" ht="15.75" thickBot="1" x14ac:dyDescent="0.3">
      <c r="I6" s="9"/>
    </row>
    <row r="7" spans="2:11" ht="26.25" x14ac:dyDescent="0.25">
      <c r="B7" s="4" t="s">
        <v>0</v>
      </c>
      <c r="C7" s="1" t="s">
        <v>1</v>
      </c>
      <c r="D7" s="137" t="s">
        <v>20</v>
      </c>
      <c r="E7" s="1" t="s">
        <v>2</v>
      </c>
      <c r="F7" s="2" t="s">
        <v>3</v>
      </c>
      <c r="G7" s="2" t="s">
        <v>11</v>
      </c>
      <c r="H7" s="180" t="s">
        <v>4</v>
      </c>
      <c r="I7" s="187" t="s">
        <v>41</v>
      </c>
      <c r="J7" s="325" t="s">
        <v>48</v>
      </c>
      <c r="K7" s="238" t="s">
        <v>40</v>
      </c>
    </row>
    <row r="8" spans="2:11" ht="15.75" thickBot="1" x14ac:dyDescent="0.3">
      <c r="B8" s="16" t="s">
        <v>5</v>
      </c>
      <c r="C8" s="3"/>
      <c r="D8" s="3"/>
      <c r="E8" s="3"/>
      <c r="F8" s="3" t="s">
        <v>6</v>
      </c>
      <c r="G8" s="3" t="s">
        <v>10</v>
      </c>
      <c r="H8" s="181" t="s">
        <v>7</v>
      </c>
      <c r="I8" s="73" t="s">
        <v>8</v>
      </c>
      <c r="J8" s="326" t="s">
        <v>49</v>
      </c>
      <c r="K8" s="239" t="s">
        <v>39</v>
      </c>
    </row>
    <row r="9" spans="2:11" hidden="1" x14ac:dyDescent="0.25">
      <c r="B9" s="131">
        <v>1</v>
      </c>
      <c r="C9" s="461" t="s">
        <v>66</v>
      </c>
      <c r="D9" s="136"/>
      <c r="E9" s="136"/>
      <c r="F9" s="136"/>
      <c r="G9" s="129"/>
      <c r="H9" s="21"/>
      <c r="I9" s="43"/>
      <c r="J9" s="249"/>
      <c r="K9" s="202"/>
    </row>
    <row r="10" spans="2:11" ht="15.75" hidden="1" thickBot="1" x14ac:dyDescent="0.3">
      <c r="B10" s="73"/>
      <c r="C10" s="404"/>
      <c r="D10" s="136"/>
      <c r="E10" s="136"/>
      <c r="F10" s="136"/>
      <c r="G10" s="171"/>
      <c r="H10" s="22"/>
      <c r="I10" s="419"/>
      <c r="J10" s="249"/>
      <c r="K10" s="202"/>
    </row>
    <row r="11" spans="2:11" hidden="1" x14ac:dyDescent="0.25">
      <c r="B11" s="131">
        <v>2</v>
      </c>
      <c r="C11" s="461" t="s">
        <v>66</v>
      </c>
      <c r="D11" s="162"/>
      <c r="E11" s="15"/>
      <c r="F11" s="79"/>
      <c r="G11" s="25"/>
      <c r="H11" s="27"/>
      <c r="I11" s="58"/>
      <c r="J11" s="249"/>
      <c r="K11" s="202"/>
    </row>
    <row r="12" spans="2:11" ht="15.75" hidden="1" thickBot="1" x14ac:dyDescent="0.3">
      <c r="B12" s="62"/>
      <c r="C12" s="413"/>
      <c r="D12" s="117"/>
      <c r="E12" s="5"/>
      <c r="F12" s="136"/>
      <c r="G12" s="414"/>
      <c r="H12" s="45"/>
      <c r="I12" s="24"/>
      <c r="J12" s="249"/>
      <c r="K12" s="202"/>
    </row>
    <row r="13" spans="2:11" hidden="1" x14ac:dyDescent="0.25">
      <c r="B13" s="131">
        <v>3</v>
      </c>
      <c r="C13" s="415" t="s">
        <v>66</v>
      </c>
      <c r="D13" s="162"/>
      <c r="E13" s="79"/>
      <c r="F13" s="15"/>
      <c r="G13" s="129"/>
      <c r="H13" s="21"/>
      <c r="I13" s="43"/>
      <c r="J13" s="249"/>
      <c r="K13" s="202"/>
    </row>
    <row r="14" spans="2:11" ht="15.75" hidden="1" thickBot="1" x14ac:dyDescent="0.3">
      <c r="B14" s="73"/>
      <c r="C14" s="416"/>
      <c r="D14" s="117"/>
      <c r="E14" s="136"/>
      <c r="F14" s="5"/>
      <c r="G14" s="164"/>
      <c r="H14" s="64"/>
      <c r="I14" s="217"/>
      <c r="J14" s="224"/>
      <c r="K14" s="334"/>
    </row>
    <row r="15" spans="2:11" ht="15.75" thickBot="1" x14ac:dyDescent="0.3">
      <c r="B15" s="518" t="s">
        <v>67</v>
      </c>
      <c r="C15" s="519"/>
      <c r="D15" s="519"/>
      <c r="E15" s="519"/>
      <c r="F15" s="519"/>
      <c r="G15" s="519"/>
      <c r="H15" s="519"/>
      <c r="I15" s="312">
        <f>I9+I10+I11+I13+I12</f>
        <v>0</v>
      </c>
      <c r="J15" s="328">
        <f>J9</f>
        <v>0</v>
      </c>
      <c r="K15" s="312">
        <f>K9</f>
        <v>0</v>
      </c>
    </row>
    <row r="16" spans="2:11" x14ac:dyDescent="0.25">
      <c r="B16" s="131">
        <v>1</v>
      </c>
      <c r="C16" s="623" t="s">
        <v>21</v>
      </c>
      <c r="D16" s="77" t="s">
        <v>73</v>
      </c>
      <c r="E16" s="15" t="s">
        <v>61</v>
      </c>
      <c r="F16" s="17" t="s">
        <v>84</v>
      </c>
      <c r="G16" s="501" t="s">
        <v>64</v>
      </c>
      <c r="H16" s="45" t="s">
        <v>108</v>
      </c>
      <c r="I16" s="58">
        <v>826.93</v>
      </c>
      <c r="J16" s="268"/>
      <c r="K16" s="128"/>
    </row>
    <row r="17" spans="2:14" ht="15.75" thickBot="1" x14ac:dyDescent="0.3">
      <c r="B17" s="62"/>
      <c r="C17" s="624"/>
      <c r="D17" s="81" t="s">
        <v>85</v>
      </c>
      <c r="E17" s="5"/>
      <c r="F17" s="7"/>
      <c r="G17" s="99"/>
      <c r="H17" s="21"/>
      <c r="I17" s="29"/>
      <c r="J17" s="232"/>
      <c r="K17" s="218"/>
    </row>
    <row r="18" spans="2:14" ht="15.75" hidden="1" thickBot="1" x14ac:dyDescent="0.3">
      <c r="B18" s="86"/>
      <c r="C18" s="421"/>
      <c r="D18" s="71"/>
      <c r="E18" s="493"/>
      <c r="F18" s="88"/>
      <c r="G18" s="454"/>
      <c r="H18" s="52"/>
      <c r="I18" s="269"/>
      <c r="J18" s="224"/>
      <c r="K18" s="334"/>
    </row>
    <row r="19" spans="2:14" x14ac:dyDescent="0.25">
      <c r="B19" s="251">
        <v>2</v>
      </c>
      <c r="C19" s="623" t="s">
        <v>21</v>
      </c>
      <c r="D19" s="79" t="s">
        <v>73</v>
      </c>
      <c r="E19" s="5" t="s">
        <v>63</v>
      </c>
      <c r="F19" s="79" t="s">
        <v>86</v>
      </c>
      <c r="G19" s="504" t="s">
        <v>64</v>
      </c>
      <c r="H19" s="21" t="s">
        <v>109</v>
      </c>
      <c r="I19" s="58">
        <v>1388.12</v>
      </c>
      <c r="J19" s="224"/>
      <c r="K19" s="334"/>
    </row>
    <row r="20" spans="2:14" ht="15.75" thickBot="1" x14ac:dyDescent="0.3">
      <c r="B20" s="147"/>
      <c r="C20" s="625"/>
      <c r="D20" s="136" t="s">
        <v>87</v>
      </c>
      <c r="E20" s="5"/>
      <c r="F20" s="136"/>
      <c r="G20" s="99"/>
      <c r="H20" s="45"/>
      <c r="I20" s="58"/>
      <c r="J20" s="224"/>
      <c r="K20" s="334"/>
    </row>
    <row r="21" spans="2:14" ht="15" customHeight="1" x14ac:dyDescent="0.25">
      <c r="B21" s="251">
        <v>3</v>
      </c>
      <c r="C21" s="623" t="s">
        <v>21</v>
      </c>
      <c r="D21" s="15" t="s">
        <v>73</v>
      </c>
      <c r="E21" s="79" t="s">
        <v>88</v>
      </c>
      <c r="F21" s="15" t="s">
        <v>89</v>
      </c>
      <c r="G21" s="501" t="s">
        <v>64</v>
      </c>
      <c r="H21" s="21" t="s">
        <v>110</v>
      </c>
      <c r="I21" s="58">
        <v>342.5</v>
      </c>
      <c r="J21" s="224"/>
      <c r="K21" s="334"/>
    </row>
    <row r="22" spans="2:14" ht="15.75" thickBot="1" x14ac:dyDescent="0.3">
      <c r="B22" s="260"/>
      <c r="C22" s="624"/>
      <c r="D22" s="23" t="s">
        <v>90</v>
      </c>
      <c r="E22" s="136"/>
      <c r="F22" s="5"/>
      <c r="G22" s="99"/>
      <c r="H22" s="48"/>
      <c r="I22" s="58"/>
      <c r="J22" s="224"/>
      <c r="K22" s="334"/>
    </row>
    <row r="23" spans="2:14" x14ac:dyDescent="0.25">
      <c r="B23" s="452">
        <v>4</v>
      </c>
      <c r="C23" s="623" t="s">
        <v>21</v>
      </c>
      <c r="D23" s="79" t="s">
        <v>73</v>
      </c>
      <c r="E23" s="25" t="s">
        <v>74</v>
      </c>
      <c r="F23" s="79" t="s">
        <v>91</v>
      </c>
      <c r="G23" s="504" t="s">
        <v>64</v>
      </c>
      <c r="H23" s="515" t="s">
        <v>111</v>
      </c>
      <c r="I23" s="286">
        <v>356.35</v>
      </c>
      <c r="J23" s="5"/>
      <c r="K23" s="136"/>
    </row>
    <row r="24" spans="2:14" ht="15.75" thickBot="1" x14ac:dyDescent="0.3">
      <c r="B24" s="495"/>
      <c r="C24" s="624"/>
      <c r="D24" s="136" t="s">
        <v>92</v>
      </c>
      <c r="E24" s="5"/>
      <c r="F24" s="136"/>
      <c r="G24" s="49"/>
      <c r="H24" s="22"/>
      <c r="I24" s="59"/>
      <c r="J24" s="5"/>
      <c r="K24" s="136"/>
    </row>
    <row r="25" spans="2:14" x14ac:dyDescent="0.25">
      <c r="B25" s="452">
        <v>5</v>
      </c>
      <c r="C25" s="623" t="s">
        <v>21</v>
      </c>
      <c r="D25" s="77" t="s">
        <v>73</v>
      </c>
      <c r="E25" s="15" t="s">
        <v>70</v>
      </c>
      <c r="F25" s="79" t="s">
        <v>93</v>
      </c>
      <c r="G25" s="504" t="s">
        <v>64</v>
      </c>
      <c r="H25" s="21" t="s">
        <v>112</v>
      </c>
      <c r="I25" s="58">
        <v>2601.94</v>
      </c>
      <c r="J25" s="5"/>
      <c r="K25" s="136"/>
      <c r="N25" s="39"/>
    </row>
    <row r="26" spans="2:14" ht="15.75" thickBot="1" x14ac:dyDescent="0.3">
      <c r="B26" s="453"/>
      <c r="C26" s="625"/>
      <c r="D26" s="81" t="s">
        <v>94</v>
      </c>
      <c r="E26" s="5"/>
      <c r="F26" s="136"/>
      <c r="G26" s="101"/>
      <c r="H26" s="18"/>
      <c r="I26" s="197"/>
      <c r="J26" s="5"/>
      <c r="K26" s="136"/>
    </row>
    <row r="27" spans="2:14" x14ac:dyDescent="0.25">
      <c r="B27" s="495">
        <v>6</v>
      </c>
      <c r="C27" s="624" t="s">
        <v>21</v>
      </c>
      <c r="D27" s="77" t="s">
        <v>73</v>
      </c>
      <c r="E27" s="15" t="s">
        <v>62</v>
      </c>
      <c r="F27" s="15" t="s">
        <v>95</v>
      </c>
      <c r="G27" s="501" t="s">
        <v>64</v>
      </c>
      <c r="H27" s="21" t="s">
        <v>113</v>
      </c>
      <c r="I27" s="58">
        <v>108.87</v>
      </c>
      <c r="J27" s="5"/>
      <c r="K27" s="136"/>
    </row>
    <row r="28" spans="2:14" ht="15.75" thickBot="1" x14ac:dyDescent="0.3">
      <c r="B28" s="495"/>
      <c r="C28" s="625"/>
      <c r="D28" s="81" t="s">
        <v>96</v>
      </c>
      <c r="E28" s="5"/>
      <c r="F28" s="7"/>
      <c r="G28" s="99"/>
      <c r="H28" s="21"/>
      <c r="I28" s="58"/>
      <c r="J28" s="5"/>
      <c r="K28" s="136"/>
    </row>
    <row r="29" spans="2:14" x14ac:dyDescent="0.25">
      <c r="B29" s="452">
        <v>7</v>
      </c>
      <c r="C29" s="623" t="s">
        <v>21</v>
      </c>
      <c r="D29" s="5" t="s">
        <v>97</v>
      </c>
      <c r="E29" s="79" t="s">
        <v>71</v>
      </c>
      <c r="F29" s="223" t="s">
        <v>98</v>
      </c>
      <c r="G29" s="516" t="s">
        <v>64</v>
      </c>
      <c r="H29" s="21" t="s">
        <v>114</v>
      </c>
      <c r="I29" s="58">
        <v>1372.8</v>
      </c>
      <c r="J29" s="5"/>
      <c r="K29" s="136"/>
    </row>
    <row r="30" spans="2:14" ht="15.75" thickBot="1" x14ac:dyDescent="0.3">
      <c r="B30" s="453"/>
      <c r="C30" s="625"/>
      <c r="D30" s="5" t="s">
        <v>99</v>
      </c>
      <c r="E30" s="136"/>
      <c r="F30" s="5"/>
      <c r="G30" s="99"/>
      <c r="H30" s="21"/>
      <c r="I30" s="58"/>
      <c r="J30" s="5"/>
      <c r="K30" s="136"/>
    </row>
    <row r="31" spans="2:14" ht="15.75" hidden="1" thickBot="1" x14ac:dyDescent="0.3">
      <c r="B31" s="453"/>
      <c r="C31" s="496"/>
      <c r="D31" s="23"/>
      <c r="E31" s="5"/>
      <c r="F31" s="5"/>
      <c r="G31" s="99"/>
      <c r="H31" s="21"/>
      <c r="I31" s="58"/>
      <c r="J31" s="5"/>
      <c r="K31" s="136"/>
    </row>
    <row r="32" spans="2:14" ht="15.75" thickBot="1" x14ac:dyDescent="0.3">
      <c r="B32" s="526" t="s">
        <v>16</v>
      </c>
      <c r="C32" s="622"/>
      <c r="D32" s="622"/>
      <c r="E32" s="622"/>
      <c r="F32" s="622"/>
      <c r="G32" s="622"/>
      <c r="H32" s="622"/>
      <c r="I32" s="307">
        <f>SUM(I16:I31)</f>
        <v>6997.51</v>
      </c>
      <c r="J32" s="329">
        <f>SUM(J16:J22)</f>
        <v>0</v>
      </c>
      <c r="K32" s="307">
        <f>SUM(K16:K22)</f>
        <v>0</v>
      </c>
    </row>
    <row r="33" spans="2:15" hidden="1" x14ac:dyDescent="0.25">
      <c r="B33" s="273">
        <v>1</v>
      </c>
      <c r="C33" s="178" t="s">
        <v>25</v>
      </c>
      <c r="D33" s="79"/>
      <c r="E33" s="15"/>
      <c r="F33" s="79"/>
      <c r="G33" s="34"/>
      <c r="H33" s="45"/>
      <c r="I33" s="124"/>
      <c r="J33" s="231"/>
      <c r="K33" s="333"/>
    </row>
    <row r="34" spans="2:15" ht="15.75" hidden="1" thickBot="1" x14ac:dyDescent="0.3">
      <c r="B34" s="114"/>
      <c r="C34" s="133"/>
      <c r="D34" s="136"/>
      <c r="E34" s="5"/>
      <c r="F34" s="136"/>
      <c r="G34" s="34"/>
      <c r="H34" s="45"/>
      <c r="I34" s="124"/>
      <c r="J34" s="224"/>
      <c r="K34" s="334"/>
    </row>
    <row r="35" spans="2:15" hidden="1" x14ac:dyDescent="0.25">
      <c r="B35" s="74">
        <v>2</v>
      </c>
      <c r="C35" s="318" t="s">
        <v>25</v>
      </c>
      <c r="D35" s="25"/>
      <c r="E35" s="79"/>
      <c r="F35" s="246"/>
      <c r="G35" s="129"/>
      <c r="H35" s="21"/>
      <c r="I35" s="124"/>
      <c r="J35" s="224"/>
      <c r="K35" s="334"/>
    </row>
    <row r="36" spans="2:15" ht="15.75" hidden="1" thickBot="1" x14ac:dyDescent="0.3">
      <c r="B36" s="114"/>
      <c r="C36" s="133"/>
      <c r="D36" s="23"/>
      <c r="E36" s="136"/>
      <c r="F36" s="223"/>
      <c r="G36" s="102"/>
      <c r="H36" s="186"/>
      <c r="I36" s="214"/>
      <c r="J36" s="224"/>
      <c r="K36" s="334"/>
    </row>
    <row r="37" spans="2:15" ht="15.75" thickBot="1" x14ac:dyDescent="0.3">
      <c r="B37" s="552" t="s">
        <v>26</v>
      </c>
      <c r="C37" s="541"/>
      <c r="D37" s="541"/>
      <c r="E37" s="541"/>
      <c r="F37" s="541"/>
      <c r="G37" s="541"/>
      <c r="H37" s="541"/>
      <c r="I37" s="297">
        <f>SUM(I33:I36)</f>
        <v>0</v>
      </c>
      <c r="J37" s="224"/>
      <c r="K37" s="334"/>
    </row>
    <row r="38" spans="2:15" ht="45" hidden="1" x14ac:dyDescent="0.25">
      <c r="B38" s="460">
        <v>1</v>
      </c>
      <c r="C38" s="120" t="s">
        <v>75</v>
      </c>
      <c r="D38" s="507" t="s">
        <v>76</v>
      </c>
      <c r="E38" s="15"/>
      <c r="F38" s="79"/>
      <c r="G38" s="505"/>
      <c r="H38" s="506"/>
      <c r="I38" s="124"/>
      <c r="J38" s="224"/>
      <c r="K38" s="463"/>
      <c r="O38" s="39"/>
    </row>
    <row r="39" spans="2:15" ht="15.75" hidden="1" thickBot="1" x14ac:dyDescent="0.3">
      <c r="B39" s="464"/>
      <c r="C39" s="344"/>
      <c r="D39" s="81"/>
      <c r="E39" s="5"/>
      <c r="F39" s="136"/>
      <c r="G39" s="34"/>
      <c r="H39" s="21"/>
      <c r="I39" s="47"/>
      <c r="J39" s="224"/>
      <c r="K39" s="463"/>
    </row>
    <row r="40" spans="2:15" hidden="1" x14ac:dyDescent="0.25">
      <c r="B40" s="460">
        <v>2</v>
      </c>
      <c r="C40" s="462" t="s">
        <v>43</v>
      </c>
      <c r="D40" s="79"/>
      <c r="E40" s="15"/>
      <c r="F40" s="79"/>
      <c r="G40" s="34"/>
      <c r="H40" s="21"/>
      <c r="I40" s="58"/>
      <c r="J40" s="224"/>
      <c r="K40" s="463"/>
    </row>
    <row r="41" spans="2:15" ht="15.75" hidden="1" thickBot="1" x14ac:dyDescent="0.3">
      <c r="B41" s="464"/>
      <c r="C41" s="344"/>
      <c r="D41" s="136"/>
      <c r="E41" s="5"/>
      <c r="F41" s="136"/>
      <c r="G41" s="34"/>
      <c r="H41" s="21"/>
      <c r="I41" s="58"/>
      <c r="J41" s="224"/>
      <c r="K41" s="463"/>
    </row>
    <row r="42" spans="2:15" hidden="1" x14ac:dyDescent="0.25">
      <c r="B42" s="462">
        <v>3</v>
      </c>
      <c r="C42" s="462" t="s">
        <v>43</v>
      </c>
      <c r="D42" s="136"/>
      <c r="E42" s="5"/>
      <c r="F42" s="7"/>
      <c r="G42" s="494"/>
      <c r="H42" s="21"/>
      <c r="I42" s="58"/>
      <c r="J42" s="224"/>
      <c r="K42" s="334"/>
    </row>
    <row r="43" spans="2:15" ht="15.75" hidden="1" thickBot="1" x14ac:dyDescent="0.3">
      <c r="B43" s="259"/>
      <c r="C43" s="259"/>
      <c r="D43" s="136"/>
      <c r="E43" s="5"/>
      <c r="F43" s="7"/>
      <c r="G43" s="494"/>
      <c r="H43" s="21"/>
      <c r="I43" s="50"/>
      <c r="J43" s="224"/>
      <c r="K43" s="334"/>
    </row>
    <row r="44" spans="2:15" ht="15.75" hidden="1" thickBot="1" x14ac:dyDescent="0.3">
      <c r="B44" s="259"/>
      <c r="C44" s="465"/>
      <c r="D44" s="71"/>
      <c r="E44" s="20"/>
      <c r="F44" s="8"/>
      <c r="G44" s="41"/>
      <c r="H44" s="18"/>
      <c r="I44" s="197"/>
      <c r="J44" s="224"/>
      <c r="K44" s="463"/>
    </row>
    <row r="45" spans="2:15" ht="15.75" hidden="1" thickBot="1" x14ac:dyDescent="0.3">
      <c r="B45" s="97"/>
      <c r="C45" s="330"/>
      <c r="D45" s="303"/>
      <c r="E45" s="335" t="s">
        <v>47</v>
      </c>
      <c r="F45" s="331"/>
      <c r="G45" s="310"/>
      <c r="H45" s="311"/>
      <c r="I45" s="466">
        <f>I42+I38+I40+I43+I44+I39+I41</f>
        <v>0</v>
      </c>
      <c r="J45" s="224"/>
      <c r="K45" s="334"/>
    </row>
    <row r="46" spans="2:15" hidden="1" x14ac:dyDescent="0.25">
      <c r="B46" s="536">
        <v>1</v>
      </c>
      <c r="C46" s="529" t="s">
        <v>23</v>
      </c>
      <c r="D46" s="79"/>
      <c r="E46" s="15"/>
      <c r="F46" s="79"/>
      <c r="G46" s="34"/>
      <c r="H46" s="21"/>
      <c r="I46" s="58"/>
      <c r="J46" s="268"/>
      <c r="K46" s="200"/>
    </row>
    <row r="47" spans="2:15" ht="15.75" hidden="1" thickBot="1" x14ac:dyDescent="0.3">
      <c r="B47" s="620"/>
      <c r="C47" s="621"/>
      <c r="D47" s="136"/>
      <c r="E47" s="5"/>
      <c r="F47" s="136"/>
      <c r="G47" s="34"/>
      <c r="H47" s="21"/>
      <c r="I47" s="58"/>
      <c r="J47" s="224"/>
      <c r="K47" s="334"/>
    </row>
    <row r="48" spans="2:15" ht="15.75" hidden="1" thickBot="1" x14ac:dyDescent="0.3">
      <c r="B48" s="336"/>
      <c r="C48" s="134"/>
      <c r="D48" s="129"/>
      <c r="E48" s="21"/>
      <c r="F48" s="78"/>
      <c r="G48" s="459"/>
      <c r="H48" s="45"/>
      <c r="I48" s="124"/>
      <c r="J48" s="224"/>
      <c r="K48" s="334"/>
    </row>
    <row r="49" spans="2:14" ht="15.75" hidden="1" thickBot="1" x14ac:dyDescent="0.3">
      <c r="B49" s="234"/>
      <c r="C49" s="314"/>
      <c r="D49" s="337"/>
      <c r="E49" s="71"/>
      <c r="F49" s="91"/>
      <c r="G49" s="425"/>
      <c r="H49" s="45"/>
      <c r="I49" s="124"/>
      <c r="J49" s="232"/>
      <c r="K49" s="218"/>
    </row>
    <row r="50" spans="2:14" ht="15.75" thickBot="1" x14ac:dyDescent="0.3">
      <c r="B50" s="548" t="s">
        <v>12</v>
      </c>
      <c r="C50" s="549"/>
      <c r="D50" s="549"/>
      <c r="E50" s="549"/>
      <c r="F50" s="549"/>
      <c r="G50" s="549"/>
      <c r="H50" s="549"/>
      <c r="I50" s="306">
        <f>I46+I47+I48+I49</f>
        <v>0</v>
      </c>
      <c r="J50" s="306">
        <f>J46+J47+J48</f>
        <v>0</v>
      </c>
      <c r="K50" s="306">
        <f>K46+K47+K48</f>
        <v>0</v>
      </c>
    </row>
    <row r="51" spans="2:14" x14ac:dyDescent="0.25">
      <c r="B51" s="471">
        <v>1</v>
      </c>
      <c r="C51" s="470" t="s">
        <v>33</v>
      </c>
      <c r="D51" s="79" t="s">
        <v>69</v>
      </c>
      <c r="E51" s="15" t="s">
        <v>60</v>
      </c>
      <c r="F51" s="17" t="s">
        <v>80</v>
      </c>
      <c r="G51" s="485" t="s">
        <v>64</v>
      </c>
      <c r="H51" s="21" t="s">
        <v>115</v>
      </c>
      <c r="I51" s="43">
        <v>1834.87</v>
      </c>
      <c r="J51" s="323"/>
      <c r="K51" s="327"/>
    </row>
    <row r="52" spans="2:14" ht="15.75" thickBot="1" x14ac:dyDescent="0.3">
      <c r="B52" s="471"/>
      <c r="C52" s="475"/>
      <c r="D52" s="136" t="s">
        <v>81</v>
      </c>
      <c r="E52" s="5"/>
      <c r="F52" s="7"/>
      <c r="G52" s="476"/>
      <c r="H52" s="458"/>
      <c r="I52" s="43"/>
      <c r="J52" s="323"/>
      <c r="K52" s="327"/>
    </row>
    <row r="53" spans="2:14" x14ac:dyDescent="0.25">
      <c r="B53" s="479">
        <v>2</v>
      </c>
      <c r="C53" s="477" t="s">
        <v>33</v>
      </c>
      <c r="D53" s="508" t="s">
        <v>73</v>
      </c>
      <c r="E53" s="15" t="s">
        <v>59</v>
      </c>
      <c r="F53" s="17" t="s">
        <v>82</v>
      </c>
      <c r="G53" s="485" t="s">
        <v>64</v>
      </c>
      <c r="H53" s="21" t="s">
        <v>116</v>
      </c>
      <c r="I53" s="43">
        <v>1354.96</v>
      </c>
      <c r="J53" s="323"/>
      <c r="K53" s="327"/>
    </row>
    <row r="54" spans="2:14" ht="15.75" thickBot="1" x14ac:dyDescent="0.3">
      <c r="B54" s="479"/>
      <c r="C54" s="475"/>
      <c r="D54" s="136" t="s">
        <v>83</v>
      </c>
      <c r="E54" s="5"/>
      <c r="F54" s="7"/>
      <c r="G54" s="476"/>
      <c r="H54" s="458"/>
      <c r="I54" s="43"/>
      <c r="J54" s="323"/>
      <c r="K54" s="327"/>
    </row>
    <row r="55" spans="2:14" hidden="1" x14ac:dyDescent="0.25">
      <c r="B55" s="479">
        <v>3</v>
      </c>
      <c r="C55" s="477" t="s">
        <v>33</v>
      </c>
      <c r="D55" s="79"/>
      <c r="E55" s="15"/>
      <c r="F55" s="79"/>
      <c r="G55" s="502"/>
      <c r="H55" s="48"/>
      <c r="I55" s="43"/>
      <c r="J55" s="323"/>
      <c r="K55" s="327"/>
    </row>
    <row r="56" spans="2:14" ht="15.75" hidden="1" thickBot="1" x14ac:dyDescent="0.3">
      <c r="B56" s="479"/>
      <c r="C56" s="475"/>
      <c r="D56" s="422"/>
      <c r="E56" s="5"/>
      <c r="F56" s="136"/>
      <c r="G56" s="476"/>
      <c r="H56" s="458"/>
      <c r="I56" s="43"/>
      <c r="J56" s="323"/>
      <c r="K56" s="327"/>
    </row>
    <row r="57" spans="2:14" hidden="1" x14ac:dyDescent="0.25">
      <c r="B57" s="479">
        <v>4</v>
      </c>
      <c r="C57" s="477" t="s">
        <v>33</v>
      </c>
      <c r="D57" s="79"/>
      <c r="E57" s="15"/>
      <c r="F57" s="79"/>
      <c r="G57" s="468"/>
      <c r="H57" s="21"/>
      <c r="I57" s="43"/>
      <c r="J57" s="323"/>
      <c r="K57" s="327"/>
    </row>
    <row r="58" spans="2:14" ht="15.75" hidden="1" thickBot="1" x14ac:dyDescent="0.3">
      <c r="B58" s="479"/>
      <c r="D58" s="136"/>
      <c r="E58" s="5"/>
      <c r="F58" s="136"/>
      <c r="G58" s="476"/>
      <c r="H58" s="458"/>
      <c r="I58" s="43"/>
      <c r="J58" s="323"/>
      <c r="K58" s="327"/>
    </row>
    <row r="59" spans="2:14" hidden="1" x14ac:dyDescent="0.25">
      <c r="B59" s="447">
        <v>5</v>
      </c>
      <c r="C59" s="445" t="s">
        <v>33</v>
      </c>
      <c r="D59" s="79"/>
      <c r="E59" s="15"/>
      <c r="F59" s="79"/>
      <c r="G59" s="468"/>
      <c r="H59" s="21"/>
      <c r="I59" s="124"/>
      <c r="J59" s="323"/>
      <c r="K59" s="327"/>
    </row>
    <row r="60" spans="2:14" ht="15.75" hidden="1" thickBot="1" x14ac:dyDescent="0.3">
      <c r="B60" s="448"/>
      <c r="C60" s="449"/>
      <c r="D60" s="136"/>
      <c r="E60" s="5"/>
      <c r="F60" s="136"/>
      <c r="G60" s="26"/>
      <c r="H60" s="65"/>
      <c r="I60" s="450"/>
      <c r="J60" s="323"/>
      <c r="K60" s="327"/>
    </row>
    <row r="61" spans="2:14" hidden="1" x14ac:dyDescent="0.25">
      <c r="B61" s="474">
        <v>6</v>
      </c>
      <c r="C61" s="472" t="s">
        <v>33</v>
      </c>
      <c r="D61" s="77"/>
      <c r="E61" s="17"/>
      <c r="F61" s="79"/>
      <c r="G61" s="468"/>
      <c r="H61" s="21"/>
      <c r="I61" s="43"/>
      <c r="J61" s="323"/>
      <c r="K61" s="327"/>
    </row>
    <row r="62" spans="2:14" ht="15.75" hidden="1" thickBot="1" x14ac:dyDescent="0.3">
      <c r="B62" s="448"/>
      <c r="C62" s="449"/>
      <c r="D62" s="81"/>
      <c r="E62" s="7"/>
      <c r="F62" s="136"/>
      <c r="G62" s="26"/>
      <c r="H62" s="65"/>
      <c r="I62" s="450"/>
      <c r="J62" s="323"/>
      <c r="K62" s="327"/>
      <c r="N62" s="39"/>
    </row>
    <row r="63" spans="2:14" hidden="1" x14ac:dyDescent="0.25">
      <c r="B63" s="474">
        <v>7</v>
      </c>
      <c r="C63" s="472" t="s">
        <v>33</v>
      </c>
      <c r="D63" s="79"/>
      <c r="E63" s="15"/>
      <c r="F63" s="17"/>
      <c r="G63" s="485"/>
      <c r="H63" s="21"/>
      <c r="I63" s="124"/>
      <c r="J63" s="323"/>
      <c r="K63" s="327"/>
    </row>
    <row r="64" spans="2:14" ht="15.75" hidden="1" thickBot="1" x14ac:dyDescent="0.3">
      <c r="B64" s="448"/>
      <c r="C64" s="449"/>
      <c r="D64" s="136"/>
      <c r="E64" s="5"/>
      <c r="F64" s="7"/>
      <c r="G64" s="26"/>
      <c r="H64" s="65"/>
      <c r="I64" s="450"/>
      <c r="J64" s="323"/>
      <c r="K64" s="327"/>
    </row>
    <row r="65" spans="2:15" ht="15.75" hidden="1" customHeight="1" x14ac:dyDescent="0.25">
      <c r="B65" s="473">
        <v>8</v>
      </c>
      <c r="C65" s="97" t="s">
        <v>33</v>
      </c>
      <c r="D65" s="79"/>
      <c r="E65" s="15"/>
      <c r="F65" s="79"/>
      <c r="G65" s="455"/>
      <c r="H65" s="27"/>
      <c r="I65" s="43"/>
      <c r="J65" s="323"/>
      <c r="K65" s="322"/>
      <c r="O65" s="39"/>
    </row>
    <row r="66" spans="2:15" ht="15.75" hidden="1" thickBot="1" x14ac:dyDescent="0.3">
      <c r="B66" s="446"/>
      <c r="C66" s="135"/>
      <c r="D66" s="81"/>
      <c r="E66" s="5"/>
      <c r="F66" s="136"/>
      <c r="G66" s="451"/>
      <c r="H66" s="31"/>
      <c r="I66" s="46"/>
      <c r="J66" s="323"/>
      <c r="K66" s="327"/>
    </row>
    <row r="67" spans="2:15" ht="15.75" thickBot="1" x14ac:dyDescent="0.3">
      <c r="B67" s="332"/>
      <c r="C67" s="541" t="s">
        <v>34</v>
      </c>
      <c r="D67" s="541"/>
      <c r="E67" s="541"/>
      <c r="F67" s="541"/>
      <c r="G67" s="541"/>
      <c r="H67" s="541"/>
      <c r="I67" s="308">
        <f>SUM(I51:I66)</f>
        <v>3189.83</v>
      </c>
      <c r="J67" s="319" t="e">
        <f>J65+#REF!+J66</f>
        <v>#REF!</v>
      </c>
      <c r="K67" s="308" t="e">
        <f>K65+#REF!+K66</f>
        <v>#REF!</v>
      </c>
    </row>
    <row r="68" spans="2:15" ht="15.75" thickBot="1" x14ac:dyDescent="0.3">
      <c r="B68" s="10"/>
      <c r="C68" s="11"/>
      <c r="D68" s="11"/>
      <c r="E68" s="541" t="s">
        <v>29</v>
      </c>
      <c r="F68" s="541"/>
      <c r="G68" s="11"/>
      <c r="H68" s="11"/>
      <c r="I68" s="297">
        <f>I15+I32+I37+I50+I67+I45</f>
        <v>10187.34</v>
      </c>
      <c r="J68" s="297" t="e">
        <f>J15+J32+J37+J50+J67+J45</f>
        <v>#REF!</v>
      </c>
      <c r="K68" s="297" t="e">
        <f>K15+K32+K37+K50+K67+K45</f>
        <v>#REF!</v>
      </c>
      <c r="O68" t="s">
        <v>56</v>
      </c>
    </row>
  </sheetData>
  <mergeCells count="15">
    <mergeCell ref="B32:H32"/>
    <mergeCell ref="B37:H37"/>
    <mergeCell ref="B15:H15"/>
    <mergeCell ref="C16:C17"/>
    <mergeCell ref="C19:C20"/>
    <mergeCell ref="C21:C22"/>
    <mergeCell ref="C23:C24"/>
    <mergeCell ref="C25:C26"/>
    <mergeCell ref="C29:C30"/>
    <mergeCell ref="C27:C28"/>
    <mergeCell ref="C67:H67"/>
    <mergeCell ref="E68:F68"/>
    <mergeCell ref="B50:H50"/>
    <mergeCell ref="B46:B47"/>
    <mergeCell ref="C46:C47"/>
  </mergeCells>
  <pageMargins left="0" right="0" top="0" bottom="0" header="0.3" footer="0.3"/>
  <pageSetup paperSize="9" scale="9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71"/>
  <sheetViews>
    <sheetView tabSelected="1" workbookViewId="0">
      <selection activeCell="C176" sqref="C176"/>
    </sheetView>
  </sheetViews>
  <sheetFormatPr defaultRowHeight="15" x14ac:dyDescent="0.25"/>
  <cols>
    <col min="1" max="1" width="3.85546875" customWidth="1"/>
    <col min="2" max="2" width="26.42578125" customWidth="1"/>
    <col min="3" max="3" width="24.42578125" customWidth="1"/>
    <col min="4" max="4" width="15.28515625" customWidth="1"/>
    <col min="5" max="5" width="17" customWidth="1"/>
    <col min="6" max="6" width="16.140625" customWidth="1"/>
    <col min="7" max="7" width="28.85546875" customWidth="1"/>
    <col min="8" max="8" width="15.42578125" customWidth="1"/>
    <col min="9" max="9" width="11.42578125" hidden="1" customWidth="1"/>
    <col min="10" max="10" width="10.85546875" hidden="1" customWidth="1"/>
    <col min="17" max="17" width="10.140625" bestFit="1" customWidth="1"/>
  </cols>
  <sheetData>
    <row r="2" spans="1:10" x14ac:dyDescent="0.25">
      <c r="B2" t="s">
        <v>58</v>
      </c>
    </row>
    <row r="3" spans="1:10" x14ac:dyDescent="0.25">
      <c r="A3" s="69"/>
      <c r="B3" s="69"/>
      <c r="C3" s="69"/>
      <c r="D3" s="69" t="s">
        <v>79</v>
      </c>
      <c r="E3" s="69"/>
      <c r="F3" s="69"/>
      <c r="G3" s="69"/>
      <c r="H3" s="69" t="s">
        <v>53</v>
      </c>
      <c r="I3" s="69"/>
      <c r="J3" s="69"/>
    </row>
    <row r="4" spans="1:10" x14ac:dyDescent="0.25">
      <c r="A4" s="69"/>
      <c r="B4" s="69"/>
      <c r="C4" s="69"/>
      <c r="D4" s="69"/>
      <c r="E4" s="69"/>
      <c r="F4" s="69"/>
      <c r="G4" s="69"/>
      <c r="H4" s="69"/>
      <c r="I4" s="69"/>
      <c r="J4" s="69"/>
    </row>
    <row r="5" spans="1:10" ht="15.75" thickBot="1" x14ac:dyDescent="0.3">
      <c r="A5" s="69"/>
      <c r="B5" s="593" t="s">
        <v>54</v>
      </c>
      <c r="C5" s="593"/>
      <c r="D5" s="593"/>
      <c r="E5" s="593"/>
      <c r="F5" s="593"/>
      <c r="G5" s="593"/>
      <c r="H5" s="593"/>
      <c r="I5" s="364"/>
      <c r="J5" s="364"/>
    </row>
    <row r="6" spans="1:10" ht="30.75" thickBot="1" x14ac:dyDescent="0.3">
      <c r="A6" s="532" t="s">
        <v>0</v>
      </c>
      <c r="B6" s="594" t="s">
        <v>1</v>
      </c>
      <c r="C6" s="596" t="s">
        <v>19</v>
      </c>
      <c r="D6" s="598" t="s">
        <v>2</v>
      </c>
      <c r="E6" s="596" t="s">
        <v>30</v>
      </c>
      <c r="F6" s="106" t="s">
        <v>35</v>
      </c>
      <c r="G6" s="600" t="s">
        <v>31</v>
      </c>
      <c r="H6" s="602" t="s">
        <v>38</v>
      </c>
      <c r="I6" s="282" t="s">
        <v>40</v>
      </c>
      <c r="J6" s="365" t="s">
        <v>52</v>
      </c>
    </row>
    <row r="7" spans="1:10" ht="15.75" thickBot="1" x14ac:dyDescent="0.3">
      <c r="A7" s="523"/>
      <c r="B7" s="595"/>
      <c r="C7" s="597"/>
      <c r="D7" s="599"/>
      <c r="E7" s="597"/>
      <c r="F7" s="225"/>
      <c r="G7" s="601"/>
      <c r="H7" s="603"/>
      <c r="I7" s="283" t="s">
        <v>39</v>
      </c>
      <c r="J7" s="382"/>
    </row>
    <row r="8" spans="1:10" hidden="1" x14ac:dyDescent="0.25">
      <c r="A8" s="142">
        <v>1</v>
      </c>
      <c r="B8" s="384" t="s">
        <v>24</v>
      </c>
      <c r="C8" s="79"/>
      <c r="D8" s="15"/>
      <c r="E8" s="79"/>
      <c r="F8" s="99"/>
      <c r="G8" s="45"/>
      <c r="H8" s="124"/>
      <c r="I8" s="189"/>
      <c r="J8" s="124"/>
    </row>
    <row r="9" spans="1:10" ht="15.75" hidden="1" thickBot="1" x14ac:dyDescent="0.3">
      <c r="A9" s="144"/>
      <c r="B9" s="363"/>
      <c r="C9" s="136"/>
      <c r="D9" s="5"/>
      <c r="E9" s="136"/>
      <c r="F9" s="99"/>
      <c r="G9" s="45"/>
      <c r="H9" s="124"/>
      <c r="I9" s="189"/>
      <c r="J9" s="124"/>
    </row>
    <row r="10" spans="1:10" hidden="1" x14ac:dyDescent="0.25">
      <c r="A10" s="143">
        <v>2</v>
      </c>
      <c r="B10" s="384" t="s">
        <v>24</v>
      </c>
      <c r="C10" s="77"/>
      <c r="D10" s="79"/>
      <c r="E10" s="246"/>
      <c r="F10" s="129"/>
      <c r="G10" s="58"/>
      <c r="H10" s="58"/>
      <c r="I10" s="189"/>
      <c r="J10" s="54"/>
    </row>
    <row r="11" spans="1:10" hidden="1" x14ac:dyDescent="0.25">
      <c r="A11" s="143"/>
      <c r="B11" s="362"/>
      <c r="C11" s="81"/>
      <c r="D11" s="136"/>
      <c r="E11" s="223"/>
      <c r="F11" s="129"/>
      <c r="G11" s="58"/>
      <c r="H11" s="43"/>
      <c r="I11" s="43"/>
      <c r="J11" s="124"/>
    </row>
    <row r="12" spans="1:10" ht="15.75" hidden="1" thickBot="1" x14ac:dyDescent="0.3">
      <c r="A12" s="143"/>
      <c r="B12" s="362"/>
      <c r="C12" s="136"/>
      <c r="D12" s="136"/>
      <c r="E12" s="136"/>
      <c r="F12" s="129"/>
      <c r="G12" s="58"/>
      <c r="H12" s="58"/>
      <c r="I12" s="189"/>
      <c r="J12" s="124"/>
    </row>
    <row r="13" spans="1:10" ht="15.75" hidden="1" thickBot="1" x14ac:dyDescent="0.3">
      <c r="A13" s="221">
        <v>3</v>
      </c>
      <c r="B13" s="379" t="s">
        <v>24</v>
      </c>
      <c r="C13" s="15"/>
      <c r="D13" s="79"/>
      <c r="E13" s="15"/>
      <c r="F13" s="264"/>
      <c r="G13" s="77"/>
      <c r="H13" s="25"/>
      <c r="I13" s="191"/>
      <c r="J13" s="54"/>
    </row>
    <row r="14" spans="1:10" ht="15.75" hidden="1" thickBot="1" x14ac:dyDescent="0.3">
      <c r="A14" s="222"/>
      <c r="B14" s="360"/>
      <c r="C14" s="20"/>
      <c r="D14" s="71"/>
      <c r="E14" s="20"/>
      <c r="F14" s="278"/>
      <c r="G14" s="78"/>
      <c r="H14" s="26"/>
      <c r="I14" s="189"/>
      <c r="J14" s="124"/>
    </row>
    <row r="15" spans="1:10" ht="15.75" hidden="1" thickBot="1" x14ac:dyDescent="0.3">
      <c r="A15" s="220"/>
      <c r="B15" s="360"/>
      <c r="C15" s="81"/>
      <c r="D15" s="136"/>
      <c r="E15" s="136"/>
      <c r="F15" s="101"/>
      <c r="G15" s="18"/>
      <c r="H15" s="38"/>
      <c r="I15" s="189"/>
      <c r="J15" s="124"/>
    </row>
    <row r="16" spans="1:10" hidden="1" x14ac:dyDescent="0.25">
      <c r="A16" s="243"/>
      <c r="B16" s="360"/>
      <c r="C16" s="125"/>
      <c r="D16" s="361"/>
      <c r="E16" s="361"/>
      <c r="F16" s="129"/>
      <c r="G16" s="21"/>
      <c r="H16" s="124"/>
      <c r="I16" s="189"/>
      <c r="J16" s="124"/>
    </row>
    <row r="17" spans="1:10" hidden="1" x14ac:dyDescent="0.25">
      <c r="A17" s="566"/>
      <c r="B17" s="604"/>
      <c r="C17" s="244"/>
      <c r="D17" s="374"/>
      <c r="E17" s="223"/>
      <c r="F17" s="171"/>
      <c r="G17" s="22"/>
      <c r="H17" s="67"/>
      <c r="I17" s="229"/>
      <c r="J17" s="67"/>
    </row>
    <row r="18" spans="1:10" hidden="1" x14ac:dyDescent="0.25">
      <c r="A18" s="566"/>
      <c r="B18" s="604"/>
      <c r="C18" s="117"/>
      <c r="D18" s="7"/>
      <c r="E18" s="374"/>
      <c r="F18" s="89"/>
      <c r="G18" s="185"/>
      <c r="H18" s="124"/>
      <c r="I18" s="211"/>
      <c r="J18" s="124"/>
    </row>
    <row r="19" spans="1:10" hidden="1" x14ac:dyDescent="0.25">
      <c r="A19" s="566"/>
      <c r="B19" s="604"/>
      <c r="C19" s="369"/>
      <c r="D19" s="374"/>
      <c r="E19" s="374"/>
      <c r="F19" s="34"/>
      <c r="G19" s="185"/>
      <c r="H19" s="201"/>
      <c r="I19" s="199"/>
      <c r="J19" s="201"/>
    </row>
    <row r="20" spans="1:10" ht="15.75" hidden="1" thickBot="1" x14ac:dyDescent="0.3">
      <c r="A20" s="566"/>
      <c r="B20" s="605"/>
      <c r="C20" s="370"/>
      <c r="D20" s="257"/>
      <c r="E20" s="257"/>
      <c r="F20" s="140"/>
      <c r="G20" s="204"/>
      <c r="H20" s="212"/>
      <c r="I20" s="275"/>
      <c r="J20" s="212"/>
    </row>
    <row r="21" spans="1:10" hidden="1" x14ac:dyDescent="0.25">
      <c r="A21" s="565">
        <v>2</v>
      </c>
      <c r="B21" s="606" t="s">
        <v>24</v>
      </c>
      <c r="C21" s="77"/>
      <c r="D21" s="79"/>
      <c r="E21" s="79"/>
      <c r="F21" s="99"/>
      <c r="G21" s="45"/>
      <c r="H21" s="43"/>
      <c r="I21" s="93"/>
      <c r="J21" s="43"/>
    </row>
    <row r="22" spans="1:10" ht="15.75" hidden="1" thickBot="1" x14ac:dyDescent="0.3">
      <c r="A22" s="535"/>
      <c r="B22" s="607"/>
      <c r="C22" s="81"/>
      <c r="D22" s="136"/>
      <c r="E22" s="136"/>
      <c r="F22" s="99"/>
      <c r="G22" s="21"/>
      <c r="H22" s="43"/>
      <c r="I22" s="230"/>
      <c r="J22" s="43"/>
    </row>
    <row r="23" spans="1:10" hidden="1" x14ac:dyDescent="0.25">
      <c r="A23" s="608"/>
      <c r="B23" s="256"/>
      <c r="C23" s="79"/>
      <c r="D23" s="79"/>
      <c r="E23" s="17"/>
      <c r="F23" s="99"/>
      <c r="G23" s="21"/>
      <c r="H23" s="43"/>
      <c r="I23" s="210"/>
      <c r="J23" s="43"/>
    </row>
    <row r="24" spans="1:10" ht="15.75" hidden="1" thickBot="1" x14ac:dyDescent="0.3">
      <c r="A24" s="609"/>
      <c r="B24" s="612"/>
      <c r="C24" s="71"/>
      <c r="D24" s="71"/>
      <c r="E24" s="8"/>
      <c r="F24" s="99"/>
      <c r="G24" s="21"/>
      <c r="H24" s="43"/>
      <c r="I24" s="230"/>
      <c r="J24" s="43"/>
    </row>
    <row r="25" spans="1:10" hidden="1" x14ac:dyDescent="0.25">
      <c r="A25" s="610"/>
      <c r="B25" s="613"/>
      <c r="C25" s="582"/>
      <c r="D25" s="241"/>
      <c r="E25" s="241"/>
      <c r="F25" s="99"/>
      <c r="G25" s="21"/>
      <c r="H25" s="43"/>
      <c r="I25" s="198"/>
      <c r="J25" s="43"/>
    </row>
    <row r="26" spans="1:10" ht="15.75" hidden="1" thickBot="1" x14ac:dyDescent="0.3">
      <c r="A26" s="611"/>
      <c r="B26" s="614"/>
      <c r="C26" s="583"/>
      <c r="D26" s="257"/>
      <c r="E26" s="257"/>
      <c r="F26" s="257"/>
      <c r="G26" s="182"/>
      <c r="H26" s="212"/>
      <c r="I26" s="275"/>
      <c r="J26" s="201"/>
    </row>
    <row r="27" spans="1:10" ht="15.75" thickBot="1" x14ac:dyDescent="0.3">
      <c r="A27" s="552" t="s">
        <v>13</v>
      </c>
      <c r="B27" s="541"/>
      <c r="C27" s="541"/>
      <c r="D27" s="541"/>
      <c r="E27" s="541"/>
      <c r="F27" s="541"/>
      <c r="G27" s="541"/>
      <c r="H27" s="297">
        <f>SUM(H8:H26)</f>
        <v>0</v>
      </c>
      <c r="I27" s="297">
        <f t="shared" ref="I27:J27" si="0">I8+I13+I14+I15+I16+I17+I21+I22+I23+I24+I9+I10+I11+I12+I25</f>
        <v>0</v>
      </c>
      <c r="J27" s="297">
        <f t="shared" si="0"/>
        <v>0</v>
      </c>
    </row>
    <row r="28" spans="1:10" hidden="1" x14ac:dyDescent="0.25">
      <c r="A28" s="584"/>
      <c r="B28" s="586"/>
      <c r="C28" s="588"/>
      <c r="D28" s="366"/>
      <c r="E28" s="590"/>
      <c r="F28" s="290"/>
      <c r="G28" s="291"/>
      <c r="H28" s="271"/>
      <c r="I28" s="315"/>
      <c r="J28" s="271"/>
    </row>
    <row r="29" spans="1:10" ht="15.75" hidden="1" thickBot="1" x14ac:dyDescent="0.3">
      <c r="A29" s="585"/>
      <c r="B29" s="587"/>
      <c r="C29" s="589"/>
      <c r="D29" s="367"/>
      <c r="E29" s="591"/>
      <c r="F29" s="292"/>
      <c r="G29" s="293"/>
      <c r="H29" s="294"/>
      <c r="I29" s="316"/>
      <c r="J29" s="271"/>
    </row>
    <row r="30" spans="1:10" hidden="1" x14ac:dyDescent="0.25">
      <c r="A30" s="345"/>
      <c r="B30" s="240"/>
      <c r="C30" s="241"/>
      <c r="D30" s="241"/>
      <c r="E30" s="241"/>
      <c r="F30" s="241"/>
      <c r="G30" s="205"/>
      <c r="H30" s="213"/>
      <c r="I30" s="284"/>
      <c r="J30" s="201"/>
    </row>
    <row r="31" spans="1:10" ht="15.75" hidden="1" thickBot="1" x14ac:dyDescent="0.3">
      <c r="A31" s="370"/>
      <c r="B31" s="383"/>
      <c r="C31" s="257"/>
      <c r="D31" s="257"/>
      <c r="E31" s="257"/>
      <c r="F31" s="257"/>
      <c r="G31" s="204"/>
      <c r="H31" s="212"/>
      <c r="I31" s="275"/>
      <c r="J31" s="212"/>
    </row>
    <row r="32" spans="1:10" hidden="1" x14ac:dyDescent="0.25">
      <c r="A32" s="258">
        <v>1</v>
      </c>
      <c r="B32" s="546" t="s">
        <v>17</v>
      </c>
      <c r="C32" s="79"/>
      <c r="D32" s="79"/>
      <c r="E32" s="79"/>
      <c r="F32" s="167"/>
      <c r="G32" s="44"/>
      <c r="H32" s="54"/>
      <c r="I32" s="191"/>
      <c r="J32" s="200"/>
    </row>
    <row r="33" spans="1:10" ht="15.75" hidden="1" thickBot="1" x14ac:dyDescent="0.3">
      <c r="A33" s="370"/>
      <c r="B33" s="626"/>
      <c r="C33" s="71"/>
      <c r="D33" s="71"/>
      <c r="E33" s="71"/>
      <c r="F33" s="171"/>
      <c r="G33" s="57"/>
      <c r="H33" s="67"/>
      <c r="I33" s="190"/>
      <c r="J33" s="212"/>
    </row>
    <row r="34" spans="1:10" ht="15.75" hidden="1" thickBot="1" x14ac:dyDescent="0.3">
      <c r="A34" s="559">
        <v>2</v>
      </c>
      <c r="B34" s="578" t="s">
        <v>17</v>
      </c>
      <c r="C34" s="79"/>
      <c r="D34" s="15"/>
      <c r="E34" s="17"/>
      <c r="F34" s="499"/>
      <c r="G34" s="45"/>
      <c r="H34" s="124"/>
      <c r="I34" s="192"/>
      <c r="J34" s="200"/>
    </row>
    <row r="35" spans="1:10" ht="15.75" hidden="1" thickBot="1" x14ac:dyDescent="0.3">
      <c r="A35" s="560"/>
      <c r="B35" s="579"/>
      <c r="C35" s="136"/>
      <c r="D35" s="5"/>
      <c r="E35" s="7"/>
      <c r="F35" s="34"/>
      <c r="G35" s="21"/>
      <c r="H35" s="58"/>
      <c r="I35" s="245"/>
      <c r="J35" s="214"/>
    </row>
    <row r="36" spans="1:10" ht="15.75" hidden="1" thickBot="1" x14ac:dyDescent="0.3">
      <c r="A36" s="270"/>
      <c r="B36" s="94"/>
      <c r="C36" s="8"/>
      <c r="D36" s="71"/>
      <c r="E36" s="8"/>
      <c r="F36" s="99"/>
      <c r="G36" s="21"/>
      <c r="H36" s="58"/>
      <c r="I36" s="229"/>
      <c r="J36" s="213"/>
    </row>
    <row r="37" spans="1:10" hidden="1" x14ac:dyDescent="0.25">
      <c r="A37" s="358">
        <v>4</v>
      </c>
      <c r="B37" s="358" t="s">
        <v>17</v>
      </c>
      <c r="C37" s="79"/>
      <c r="D37" s="15"/>
      <c r="E37" s="79"/>
      <c r="F37" s="99"/>
      <c r="G37" s="21"/>
      <c r="H37" s="124"/>
      <c r="I37" s="235"/>
      <c r="J37" s="201"/>
    </row>
    <row r="38" spans="1:10" ht="15.75" hidden="1" thickBot="1" x14ac:dyDescent="0.3">
      <c r="A38" s="357"/>
      <c r="B38" s="357"/>
      <c r="C38" s="136"/>
      <c r="D38" s="5"/>
      <c r="E38" s="136"/>
      <c r="F38" s="99"/>
      <c r="G38" s="21"/>
      <c r="H38" s="124"/>
      <c r="I38" s="276"/>
      <c r="J38" s="201"/>
    </row>
    <row r="39" spans="1:10" hidden="1" x14ac:dyDescent="0.25">
      <c r="A39" s="357"/>
      <c r="B39" s="357"/>
      <c r="C39" s="136"/>
      <c r="D39" s="136"/>
      <c r="E39" s="81"/>
      <c r="F39" s="99"/>
      <c r="G39" s="21"/>
      <c r="H39" s="124"/>
      <c r="I39" s="199"/>
      <c r="J39" s="201"/>
    </row>
    <row r="40" spans="1:10" ht="15.75" hidden="1" thickBot="1" x14ac:dyDescent="0.3">
      <c r="A40" s="357"/>
      <c r="B40" s="357"/>
      <c r="C40" s="98"/>
      <c r="D40" s="136"/>
      <c r="E40" s="81"/>
      <c r="F40" s="99"/>
      <c r="G40" s="21"/>
      <c r="H40" s="43"/>
      <c r="I40" s="276"/>
      <c r="J40" s="201"/>
    </row>
    <row r="41" spans="1:10" ht="15.75" hidden="1" thickBot="1" x14ac:dyDescent="0.3">
      <c r="A41" s="357"/>
      <c r="B41" s="357"/>
      <c r="C41" s="98"/>
      <c r="D41" s="136"/>
      <c r="E41" s="81"/>
      <c r="F41" s="101"/>
      <c r="G41" s="18"/>
      <c r="H41" s="50"/>
      <c r="I41" s="199"/>
      <c r="J41" s="201"/>
    </row>
    <row r="42" spans="1:10" ht="15.75" hidden="1" thickBot="1" x14ac:dyDescent="0.3">
      <c r="A42" s="359"/>
      <c r="B42" s="359"/>
      <c r="C42" s="116"/>
      <c r="D42" s="71"/>
      <c r="E42" s="78"/>
      <c r="F42" s="101"/>
      <c r="G42" s="183"/>
      <c r="H42" s="214"/>
      <c r="I42" s="276"/>
      <c r="J42" s="201"/>
    </row>
    <row r="43" spans="1:10" ht="15.75" hidden="1" thickBot="1" x14ac:dyDescent="0.3">
      <c r="A43" s="357"/>
      <c r="B43" s="357"/>
      <c r="C43" s="116"/>
      <c r="D43" s="71"/>
      <c r="E43" s="121"/>
      <c r="F43" s="40"/>
      <c r="G43" s="84"/>
      <c r="H43" s="83"/>
      <c r="I43" s="198"/>
      <c r="J43" s="201"/>
    </row>
    <row r="44" spans="1:10" hidden="1" x14ac:dyDescent="0.25">
      <c r="A44" s="357"/>
      <c r="B44" s="357"/>
      <c r="C44" s="130"/>
      <c r="D44" s="314"/>
      <c r="E44" s="242"/>
      <c r="F44" s="58"/>
      <c r="G44" s="165"/>
      <c r="H44" s="201"/>
      <c r="I44" s="199"/>
      <c r="J44" s="201"/>
    </row>
    <row r="45" spans="1:10" ht="15.75" hidden="1" thickBot="1" x14ac:dyDescent="0.3">
      <c r="A45" s="357"/>
      <c r="B45" s="357"/>
      <c r="C45" s="314"/>
      <c r="D45" s="314"/>
      <c r="E45" s="242"/>
      <c r="F45" s="59"/>
      <c r="G45" s="184"/>
      <c r="H45" s="212"/>
      <c r="I45" s="275"/>
      <c r="J45" s="201"/>
    </row>
    <row r="46" spans="1:10" hidden="1" x14ac:dyDescent="0.25">
      <c r="A46" s="123">
        <v>1</v>
      </c>
      <c r="B46" s="394" t="s">
        <v>55</v>
      </c>
      <c r="C46" s="79"/>
      <c r="D46" s="15"/>
      <c r="E46" s="79"/>
      <c r="F46" s="99"/>
      <c r="G46" s="21"/>
      <c r="H46" s="124"/>
      <c r="I46" s="124"/>
      <c r="J46" s="201"/>
    </row>
    <row r="47" spans="1:10" hidden="1" x14ac:dyDescent="0.25">
      <c r="A47" s="314"/>
      <c r="B47" s="357"/>
      <c r="C47" s="136"/>
      <c r="D47" s="5"/>
      <c r="E47" s="136"/>
      <c r="F47" s="99"/>
      <c r="G47" s="45"/>
      <c r="H47" s="124"/>
      <c r="I47" s="124"/>
      <c r="J47" s="201"/>
    </row>
    <row r="48" spans="1:10" hidden="1" x14ac:dyDescent="0.25">
      <c r="A48" s="314"/>
      <c r="B48" s="357"/>
      <c r="C48" s="136"/>
      <c r="D48" s="136"/>
      <c r="E48" s="81"/>
      <c r="F48" s="129"/>
      <c r="G48" s="45"/>
      <c r="H48" s="124"/>
      <c r="I48" s="124"/>
      <c r="J48" s="124"/>
    </row>
    <row r="49" spans="1:10" hidden="1" x14ac:dyDescent="0.25">
      <c r="A49" s="314"/>
      <c r="B49" s="357"/>
      <c r="C49" s="136"/>
      <c r="D49" s="136"/>
      <c r="E49" s="81"/>
      <c r="F49" s="58"/>
      <c r="G49" s="21"/>
      <c r="H49" s="124"/>
      <c r="I49" s="124"/>
      <c r="J49" s="124"/>
    </row>
    <row r="50" spans="1:10" ht="15.75" hidden="1" thickBot="1" x14ac:dyDescent="0.3">
      <c r="A50" s="381"/>
      <c r="B50" s="359"/>
      <c r="C50" s="78"/>
      <c r="D50" s="71"/>
      <c r="E50" s="78"/>
      <c r="F50" s="58"/>
      <c r="G50" s="45"/>
      <c r="H50" s="124"/>
      <c r="I50" s="276"/>
      <c r="J50" s="124"/>
    </row>
    <row r="51" spans="1:10" ht="15.75" thickBot="1" x14ac:dyDescent="0.3">
      <c r="A51" s="552" t="s">
        <v>9</v>
      </c>
      <c r="B51" s="541"/>
      <c r="C51" s="541"/>
      <c r="D51" s="541"/>
      <c r="E51" s="541"/>
      <c r="F51" s="541"/>
      <c r="G51" s="541"/>
      <c r="H51" s="297">
        <f>SUM(H28:H50)</f>
        <v>0</v>
      </c>
      <c r="I51" s="297">
        <f>SUM(I28:I50)</f>
        <v>0</v>
      </c>
      <c r="J51" s="297">
        <f>SUM(J28:J50)</f>
        <v>0</v>
      </c>
    </row>
    <row r="52" spans="1:10" ht="15.75" hidden="1" thickBot="1" x14ac:dyDescent="0.3">
      <c r="A52" s="580">
        <v>1</v>
      </c>
      <c r="B52" s="544" t="s">
        <v>22</v>
      </c>
      <c r="C52" s="77"/>
      <c r="D52" s="79"/>
      <c r="E52" s="79"/>
      <c r="F52" s="101"/>
      <c r="G52" s="18"/>
      <c r="H52" s="47"/>
      <c r="I52" s="338"/>
      <c r="J52" s="80"/>
    </row>
    <row r="53" spans="1:10" ht="15.75" hidden="1" thickBot="1" x14ac:dyDescent="0.3">
      <c r="A53" s="581"/>
      <c r="B53" s="545"/>
      <c r="C53" s="78"/>
      <c r="D53" s="71"/>
      <c r="E53" s="71"/>
      <c r="F53" s="146"/>
      <c r="G53" s="65"/>
      <c r="H53" s="78"/>
      <c r="I53" s="78"/>
      <c r="J53" s="271"/>
    </row>
    <row r="54" spans="1:10" ht="15.75" hidden="1" thickBot="1" x14ac:dyDescent="0.3">
      <c r="A54" s="142">
        <v>2</v>
      </c>
      <c r="B54" s="544" t="s">
        <v>22</v>
      </c>
      <c r="C54" s="162"/>
      <c r="D54" s="15"/>
      <c r="E54" s="79"/>
      <c r="F54" s="77"/>
      <c r="G54" s="27"/>
      <c r="H54" s="85"/>
      <c r="I54" s="346"/>
      <c r="J54" s="346"/>
    </row>
    <row r="55" spans="1:10" ht="15.75" hidden="1" thickBot="1" x14ac:dyDescent="0.3">
      <c r="A55" s="144"/>
      <c r="B55" s="545"/>
      <c r="C55" s="95"/>
      <c r="D55" s="20"/>
      <c r="E55" s="71"/>
      <c r="F55" s="146"/>
      <c r="G55" s="65"/>
      <c r="H55" s="91"/>
      <c r="I55" s="91"/>
      <c r="J55" s="346"/>
    </row>
    <row r="56" spans="1:10" hidden="1" x14ac:dyDescent="0.25">
      <c r="A56" s="142">
        <v>3</v>
      </c>
      <c r="B56" s="544" t="s">
        <v>22</v>
      </c>
      <c r="C56" s="162"/>
      <c r="D56" s="15"/>
      <c r="E56" s="79"/>
      <c r="F56" s="25"/>
      <c r="G56" s="82"/>
      <c r="H56" s="25"/>
      <c r="I56" s="25"/>
      <c r="J56" s="346"/>
    </row>
    <row r="57" spans="1:10" ht="15.75" hidden="1" thickBot="1" x14ac:dyDescent="0.3">
      <c r="A57" s="144"/>
      <c r="B57" s="545"/>
      <c r="C57" s="95"/>
      <c r="D57" s="20"/>
      <c r="E57" s="71"/>
      <c r="F57" s="20"/>
      <c r="G57" s="20"/>
      <c r="H57" s="20"/>
      <c r="I57" s="346"/>
      <c r="J57" s="346"/>
    </row>
    <row r="58" spans="1:10" hidden="1" x14ac:dyDescent="0.25">
      <c r="A58" s="142">
        <v>4</v>
      </c>
      <c r="B58" s="544" t="s">
        <v>22</v>
      </c>
      <c r="C58" s="162"/>
      <c r="D58" s="15"/>
      <c r="E58" s="79"/>
      <c r="F58" s="167"/>
      <c r="G58" s="28"/>
      <c r="H58" s="219"/>
      <c r="I58" s="219"/>
      <c r="J58" s="346"/>
    </row>
    <row r="59" spans="1:10" ht="15.75" hidden="1" thickBot="1" x14ac:dyDescent="0.3">
      <c r="A59" s="144"/>
      <c r="B59" s="545"/>
      <c r="C59" s="95"/>
      <c r="D59" s="20"/>
      <c r="E59" s="71"/>
      <c r="F59" s="20"/>
      <c r="G59" s="20"/>
      <c r="H59" s="20"/>
      <c r="I59" s="346"/>
      <c r="J59" s="346"/>
    </row>
    <row r="60" spans="1:10" ht="15.75" hidden="1" thickBot="1" x14ac:dyDescent="0.3">
      <c r="A60" s="221">
        <v>5</v>
      </c>
      <c r="B60" s="544" t="s">
        <v>22</v>
      </c>
      <c r="C60" s="162"/>
      <c r="D60" s="484"/>
      <c r="E60" s="79"/>
      <c r="F60" s="26"/>
      <c r="G60" s="234"/>
      <c r="H60" s="274"/>
      <c r="I60" s="26"/>
      <c r="J60" s="346"/>
    </row>
    <row r="61" spans="1:10" ht="15.75" hidden="1" thickBot="1" x14ac:dyDescent="0.3">
      <c r="A61" s="356"/>
      <c r="B61" s="545"/>
      <c r="C61" s="117"/>
      <c r="D61" s="5"/>
      <c r="E61" s="136"/>
      <c r="F61" s="20"/>
      <c r="G61" s="20"/>
      <c r="H61" s="248"/>
      <c r="I61" s="103"/>
      <c r="J61" s="355"/>
    </row>
    <row r="62" spans="1:10" ht="15.75" thickBot="1" x14ac:dyDescent="0.3">
      <c r="A62" s="548" t="s">
        <v>42</v>
      </c>
      <c r="B62" s="549"/>
      <c r="C62" s="549"/>
      <c r="D62" s="549"/>
      <c r="E62" s="549"/>
      <c r="F62" s="549"/>
      <c r="G62" s="549"/>
      <c r="H62" s="296">
        <f>SUM(H52:H61)</f>
        <v>0</v>
      </c>
      <c r="I62" s="296">
        <f t="shared" ref="I62:J62" si="1">SUM(I52:I61)</f>
        <v>0</v>
      </c>
      <c r="J62" s="296">
        <f t="shared" si="1"/>
        <v>0</v>
      </c>
    </row>
    <row r="63" spans="1:10" hidden="1" x14ac:dyDescent="0.25">
      <c r="A63" s="345"/>
      <c r="B63" s="241"/>
      <c r="C63" s="241"/>
      <c r="D63" s="241"/>
      <c r="E63" s="241"/>
      <c r="F63" s="241"/>
      <c r="G63" s="195"/>
      <c r="H63" s="213"/>
      <c r="I63" s="229"/>
      <c r="J63" s="213"/>
    </row>
    <row r="64" spans="1:10" hidden="1" x14ac:dyDescent="0.25">
      <c r="A64" s="369"/>
      <c r="B64" s="374"/>
      <c r="C64" s="374"/>
      <c r="D64" s="374"/>
      <c r="E64" s="374"/>
      <c r="F64" s="374"/>
      <c r="G64" s="193"/>
      <c r="H64" s="201"/>
      <c r="I64" s="211"/>
      <c r="J64" s="201"/>
    </row>
    <row r="65" spans="1:17" ht="15.75" hidden="1" thickBot="1" x14ac:dyDescent="0.3">
      <c r="A65" s="369"/>
      <c r="B65" s="374"/>
      <c r="C65" s="257"/>
      <c r="D65" s="257"/>
      <c r="E65" s="257"/>
      <c r="F65" s="257"/>
      <c r="G65" s="182"/>
      <c r="H65" s="212"/>
      <c r="I65" s="237"/>
      <c r="J65" s="212"/>
    </row>
    <row r="66" spans="1:17" hidden="1" x14ac:dyDescent="0.25">
      <c r="A66" s="550">
        <v>1</v>
      </c>
      <c r="B66" s="378" t="s">
        <v>68</v>
      </c>
      <c r="C66" s="162"/>
      <c r="D66" s="15"/>
      <c r="E66" s="17"/>
      <c r="F66" s="34"/>
      <c r="G66" s="21"/>
      <c r="H66" s="58"/>
      <c r="I66" s="194"/>
      <c r="J66" s="111"/>
    </row>
    <row r="67" spans="1:17" ht="15.75" hidden="1" thickBot="1" x14ac:dyDescent="0.3">
      <c r="A67" s="551"/>
      <c r="B67" s="380"/>
      <c r="C67" s="117"/>
      <c r="D67" s="5"/>
      <c r="E67" s="7"/>
      <c r="F67" s="206"/>
      <c r="G67" s="184"/>
      <c r="H67" s="214"/>
      <c r="I67" s="230"/>
      <c r="J67" s="214"/>
    </row>
    <row r="68" spans="1:17" ht="15.75" thickBot="1" x14ac:dyDescent="0.3">
      <c r="A68" s="552" t="s">
        <v>67</v>
      </c>
      <c r="B68" s="541"/>
      <c r="C68" s="541"/>
      <c r="D68" s="541"/>
      <c r="E68" s="541"/>
      <c r="F68" s="541"/>
      <c r="G68" s="553"/>
      <c r="H68" s="306">
        <f>SUM(H66:H67)</f>
        <v>0</v>
      </c>
      <c r="I68" s="306">
        <f t="shared" ref="I68:J68" si="2">SUM(I66:I67)</f>
        <v>0</v>
      </c>
      <c r="J68" s="306">
        <f t="shared" si="2"/>
        <v>0</v>
      </c>
    </row>
    <row r="69" spans="1:17" ht="15.75" hidden="1" thickBot="1" x14ac:dyDescent="0.3">
      <c r="A69" s="554">
        <v>2</v>
      </c>
      <c r="B69" s="556" t="s">
        <v>27</v>
      </c>
      <c r="C69" s="77"/>
      <c r="D69" s="79"/>
      <c r="E69" s="79"/>
      <c r="F69" s="167"/>
      <c r="G69" s="61"/>
      <c r="H69" s="61"/>
      <c r="I69" s="285"/>
      <c r="J69" s="266"/>
    </row>
    <row r="70" spans="1:17" ht="15.75" hidden="1" thickBot="1" x14ac:dyDescent="0.3">
      <c r="A70" s="555"/>
      <c r="B70" s="557"/>
      <c r="C70" s="78"/>
      <c r="D70" s="71"/>
      <c r="E70" s="71"/>
      <c r="F70" s="132"/>
      <c r="G70" s="47"/>
      <c r="H70" s="47"/>
      <c r="I70" s="286"/>
      <c r="J70" s="217"/>
    </row>
    <row r="71" spans="1:17" ht="15.75" hidden="1" thickBot="1" x14ac:dyDescent="0.3">
      <c r="A71" s="369"/>
      <c r="B71" s="557"/>
      <c r="C71" s="81"/>
      <c r="D71" s="136"/>
      <c r="E71" s="7"/>
      <c r="F71" s="247"/>
      <c r="G71" s="250"/>
      <c r="H71" s="29"/>
      <c r="I71" s="236"/>
      <c r="J71" s="213"/>
    </row>
    <row r="72" spans="1:17" ht="15.75" hidden="1" thickBot="1" x14ac:dyDescent="0.3">
      <c r="A72" s="369"/>
      <c r="B72" s="557"/>
      <c r="C72" s="81"/>
      <c r="D72" s="136"/>
      <c r="E72" s="7"/>
      <c r="F72" s="257"/>
      <c r="G72" s="182"/>
      <c r="H72" s="212"/>
      <c r="I72" s="275"/>
      <c r="J72" s="201"/>
    </row>
    <row r="73" spans="1:17" hidden="1" x14ac:dyDescent="0.25">
      <c r="A73" s="370"/>
      <c r="B73" s="557"/>
      <c r="C73" s="77"/>
      <c r="D73" s="79"/>
      <c r="E73" s="17"/>
      <c r="F73" s="77"/>
      <c r="G73" s="208"/>
      <c r="H73" s="77"/>
      <c r="I73" s="85"/>
      <c r="J73" s="201"/>
    </row>
    <row r="74" spans="1:17" ht="15.75" hidden="1" thickBot="1" x14ac:dyDescent="0.3">
      <c r="A74" s="370"/>
      <c r="B74" s="558"/>
      <c r="C74" s="71"/>
      <c r="D74" s="71"/>
      <c r="E74" s="8"/>
      <c r="F74" s="374"/>
      <c r="G74" s="193"/>
      <c r="H74" s="201"/>
      <c r="I74" s="199"/>
      <c r="J74" s="201"/>
    </row>
    <row r="75" spans="1:17" ht="15.75" thickBot="1" x14ac:dyDescent="0.3">
      <c r="A75" s="552" t="s">
        <v>28</v>
      </c>
      <c r="B75" s="541"/>
      <c r="C75" s="549"/>
      <c r="D75" s="549"/>
      <c r="E75" s="549"/>
      <c r="F75" s="549"/>
      <c r="G75" s="549"/>
      <c r="H75" s="296">
        <f>SUM(H69:H74)</f>
        <v>0</v>
      </c>
      <c r="I75" s="296">
        <f t="shared" ref="I75:J75" si="3">SUM(I69:I74)</f>
        <v>0</v>
      </c>
      <c r="J75" s="296">
        <f t="shared" si="3"/>
        <v>0</v>
      </c>
      <c r="Q75" s="39"/>
    </row>
    <row r="76" spans="1:17" ht="15.75" hidden="1" thickBot="1" x14ac:dyDescent="0.3">
      <c r="A76" s="559">
        <v>1</v>
      </c>
      <c r="B76" s="556" t="s">
        <v>45</v>
      </c>
      <c r="C76" s="79"/>
      <c r="D76" s="79"/>
      <c r="E76" s="79"/>
      <c r="F76" s="347"/>
      <c r="G76" s="164"/>
      <c r="H76" s="164"/>
      <c r="I76" s="287"/>
      <c r="J76" s="202"/>
    </row>
    <row r="77" spans="1:17" hidden="1" x14ac:dyDescent="0.25">
      <c r="A77" s="560"/>
      <c r="B77" s="557"/>
      <c r="C77" s="136"/>
      <c r="D77" s="136"/>
      <c r="E77" s="136"/>
      <c r="F77" s="99"/>
      <c r="G77" s="165"/>
      <c r="H77" s="201"/>
      <c r="I77" s="199"/>
      <c r="J77" s="201"/>
    </row>
    <row r="78" spans="1:17" hidden="1" x14ac:dyDescent="0.25">
      <c r="A78" s="560"/>
      <c r="B78" s="627"/>
      <c r="C78" s="374"/>
      <c r="D78" s="374"/>
      <c r="E78" s="374"/>
      <c r="F78" s="99"/>
      <c r="G78" s="165"/>
      <c r="H78" s="201"/>
      <c r="I78" s="199"/>
      <c r="J78" s="201"/>
    </row>
    <row r="79" spans="1:17" ht="15.75" hidden="1" thickBot="1" x14ac:dyDescent="0.3">
      <c r="A79" s="561"/>
      <c r="B79" s="628"/>
      <c r="C79" s="374"/>
      <c r="D79" s="374"/>
      <c r="E79" s="374"/>
      <c r="F79" s="101"/>
      <c r="G79" s="183"/>
      <c r="H79" s="214"/>
      <c r="I79" s="276"/>
      <c r="J79" s="201"/>
    </row>
    <row r="80" spans="1:17" hidden="1" x14ac:dyDescent="0.25">
      <c r="A80" s="562">
        <v>1</v>
      </c>
      <c r="B80" s="374"/>
      <c r="C80" s="374"/>
      <c r="D80" s="564"/>
      <c r="E80" s="374"/>
      <c r="F80" s="374"/>
      <c r="G80" s="193"/>
      <c r="H80" s="201"/>
      <c r="I80" s="199"/>
      <c r="J80" s="201"/>
    </row>
    <row r="81" spans="1:10" hidden="1" x14ac:dyDescent="0.25">
      <c r="A81" s="562"/>
      <c r="B81" s="374"/>
      <c r="C81" s="374"/>
      <c r="D81" s="564"/>
      <c r="E81" s="374"/>
      <c r="F81" s="374"/>
      <c r="G81" s="193"/>
      <c r="H81" s="201"/>
      <c r="I81" s="199"/>
      <c r="J81" s="201"/>
    </row>
    <row r="82" spans="1:10" hidden="1" x14ac:dyDescent="0.25">
      <c r="A82" s="562"/>
      <c r="B82" s="374"/>
      <c r="C82" s="374"/>
      <c r="D82" s="564"/>
      <c r="E82" s="374"/>
      <c r="F82" s="374"/>
      <c r="G82" s="193"/>
      <c r="H82" s="201"/>
      <c r="I82" s="199"/>
      <c r="J82" s="201"/>
    </row>
    <row r="83" spans="1:10" hidden="1" x14ac:dyDescent="0.25">
      <c r="A83" s="562"/>
      <c r="B83" s="374"/>
      <c r="C83" s="374"/>
      <c r="D83" s="564"/>
      <c r="E83" s="374"/>
      <c r="F83" s="374"/>
      <c r="G83" s="193"/>
      <c r="H83" s="201"/>
      <c r="I83" s="199"/>
      <c r="J83" s="201"/>
    </row>
    <row r="84" spans="1:10" hidden="1" x14ac:dyDescent="0.25">
      <c r="A84" s="562"/>
      <c r="B84" s="374"/>
      <c r="C84" s="374"/>
      <c r="D84" s="564"/>
      <c r="E84" s="374"/>
      <c r="F84" s="374"/>
      <c r="G84" s="193"/>
      <c r="H84" s="201"/>
      <c r="I84" s="199"/>
      <c r="J84" s="201"/>
    </row>
    <row r="85" spans="1:10" hidden="1" x14ac:dyDescent="0.25">
      <c r="A85" s="562"/>
      <c r="B85" s="374"/>
      <c r="C85" s="374"/>
      <c r="D85" s="564"/>
      <c r="E85" s="374"/>
      <c r="F85" s="374"/>
      <c r="G85" s="193"/>
      <c r="H85" s="201"/>
      <c r="I85" s="199"/>
      <c r="J85" s="201"/>
    </row>
    <row r="86" spans="1:10" hidden="1" x14ac:dyDescent="0.25">
      <c r="A86" s="562"/>
      <c r="B86" s="374"/>
      <c r="C86" s="374"/>
      <c r="D86" s="564"/>
      <c r="E86" s="374"/>
      <c r="F86" s="374"/>
      <c r="G86" s="193"/>
      <c r="H86" s="201"/>
      <c r="I86" s="199"/>
      <c r="J86" s="201"/>
    </row>
    <row r="87" spans="1:10" hidden="1" x14ac:dyDescent="0.25">
      <c r="A87" s="562"/>
      <c r="B87" s="374"/>
      <c r="C87" s="374"/>
      <c r="D87" s="564"/>
      <c r="E87" s="374"/>
      <c r="F87" s="374"/>
      <c r="G87" s="193"/>
      <c r="H87" s="201"/>
      <c r="I87" s="199"/>
      <c r="J87" s="201"/>
    </row>
    <row r="88" spans="1:10" hidden="1" x14ac:dyDescent="0.25">
      <c r="A88" s="562"/>
      <c r="B88" s="374"/>
      <c r="C88" s="374"/>
      <c r="D88" s="374"/>
      <c r="E88" s="374"/>
      <c r="F88" s="374"/>
      <c r="G88" s="193"/>
      <c r="H88" s="201"/>
      <c r="I88" s="199"/>
      <c r="J88" s="201"/>
    </row>
    <row r="89" spans="1:10" hidden="1" x14ac:dyDescent="0.25">
      <c r="A89" s="562"/>
      <c r="B89" s="374"/>
      <c r="C89" s="374"/>
      <c r="D89" s="374"/>
      <c r="E89" s="374"/>
      <c r="F89" s="374"/>
      <c r="G89" s="193"/>
      <c r="H89" s="201"/>
      <c r="I89" s="199"/>
      <c r="J89" s="201"/>
    </row>
    <row r="90" spans="1:10" ht="15.75" hidden="1" thickBot="1" x14ac:dyDescent="0.3">
      <c r="A90" s="563"/>
      <c r="B90" s="257"/>
      <c r="C90" s="257"/>
      <c r="D90" s="257"/>
      <c r="E90" s="257"/>
      <c r="F90" s="257"/>
      <c r="G90" s="182"/>
      <c r="H90" s="212"/>
      <c r="I90" s="275"/>
      <c r="J90" s="201"/>
    </row>
    <row r="91" spans="1:10" ht="15.75" thickBot="1" x14ac:dyDescent="0.3">
      <c r="A91" s="552" t="s">
        <v>44</v>
      </c>
      <c r="B91" s="541"/>
      <c r="C91" s="541"/>
      <c r="D91" s="541"/>
      <c r="E91" s="541"/>
      <c r="F91" s="541"/>
      <c r="G91" s="541"/>
      <c r="H91" s="297">
        <f>SUM(H76:H90)</f>
        <v>0</v>
      </c>
      <c r="I91" s="297">
        <f t="shared" ref="I91:J91" si="4">SUM(I76:I90)</f>
        <v>0</v>
      </c>
      <c r="J91" s="297">
        <f t="shared" si="4"/>
        <v>0</v>
      </c>
    </row>
    <row r="92" spans="1:10" ht="19.5" customHeight="1" x14ac:dyDescent="0.25">
      <c r="A92" s="580">
        <v>1</v>
      </c>
      <c r="B92" s="392" t="s">
        <v>21</v>
      </c>
      <c r="C92" s="77" t="s">
        <v>73</v>
      </c>
      <c r="D92" s="15" t="s">
        <v>70</v>
      </c>
      <c r="E92" s="79" t="s">
        <v>93</v>
      </c>
      <c r="F92" s="99" t="s">
        <v>117</v>
      </c>
      <c r="G92" s="21" t="s">
        <v>118</v>
      </c>
      <c r="H92" s="58">
        <v>1212.1600000000001</v>
      </c>
      <c r="I92" s="36"/>
      <c r="J92" s="402"/>
    </row>
    <row r="93" spans="1:10" ht="15.75" thickBot="1" x14ac:dyDescent="0.3">
      <c r="A93" s="615"/>
      <c r="B93" s="393"/>
      <c r="C93" s="81" t="s">
        <v>94</v>
      </c>
      <c r="D93" s="5"/>
      <c r="E93" s="136"/>
      <c r="F93" s="20"/>
      <c r="G93" s="71"/>
      <c r="H93" s="71"/>
      <c r="I93" s="278"/>
      <c r="J93" s="216"/>
    </row>
    <row r="94" spans="1:10" ht="15.75" hidden="1" customHeight="1" thickBot="1" x14ac:dyDescent="0.3">
      <c r="A94" s="576">
        <v>2</v>
      </c>
      <c r="B94" s="429" t="s">
        <v>21</v>
      </c>
      <c r="C94" s="79"/>
      <c r="D94" s="15"/>
      <c r="E94" s="79"/>
      <c r="F94" s="171"/>
      <c r="G94" s="22"/>
      <c r="H94" s="257"/>
      <c r="I94" s="5"/>
      <c r="J94" s="35">
        <v>0</v>
      </c>
    </row>
    <row r="95" spans="1:10" ht="15.75" hidden="1" thickBot="1" x14ac:dyDescent="0.3">
      <c r="A95" s="629"/>
      <c r="B95" s="397"/>
      <c r="C95" s="136"/>
      <c r="D95" s="5"/>
      <c r="E95" s="136"/>
      <c r="F95" s="20"/>
      <c r="G95" s="71"/>
      <c r="H95" s="71"/>
      <c r="I95" s="37"/>
      <c r="J95" s="265"/>
    </row>
    <row r="96" spans="1:10" ht="15.75" hidden="1" thickBot="1" x14ac:dyDescent="0.3">
      <c r="A96" s="577"/>
      <c r="B96" s="398"/>
      <c r="C96" s="42"/>
      <c r="D96" s="497"/>
      <c r="E96" s="19"/>
      <c r="F96" s="6"/>
      <c r="G96" s="207"/>
      <c r="H96" s="83"/>
      <c r="I96" s="198"/>
      <c r="J96" s="83"/>
    </row>
    <row r="97" spans="1:10" ht="15" customHeight="1" x14ac:dyDescent="0.25">
      <c r="A97" s="576">
        <v>2</v>
      </c>
      <c r="B97" s="429" t="s">
        <v>21</v>
      </c>
      <c r="C97" s="5" t="s">
        <v>97</v>
      </c>
      <c r="D97" s="79" t="s">
        <v>71</v>
      </c>
      <c r="E97" s="223" t="s">
        <v>98</v>
      </c>
      <c r="F97" s="99" t="s">
        <v>117</v>
      </c>
      <c r="G97" s="21" t="s">
        <v>119</v>
      </c>
      <c r="H97" s="509">
        <v>909.12</v>
      </c>
      <c r="I97" s="395"/>
      <c r="J97" s="61"/>
    </row>
    <row r="98" spans="1:10" ht="15.75" thickBot="1" x14ac:dyDescent="0.3">
      <c r="A98" s="577"/>
      <c r="B98" s="430"/>
      <c r="C98" s="5" t="s">
        <v>99</v>
      </c>
      <c r="D98" s="136"/>
      <c r="E98" s="5"/>
      <c r="F98" s="8"/>
      <c r="G98" s="71"/>
      <c r="H98" s="71"/>
      <c r="I98" s="278"/>
      <c r="J98" s="216"/>
    </row>
    <row r="99" spans="1:10" ht="15" hidden="1" customHeight="1" x14ac:dyDescent="0.25">
      <c r="A99" s="569">
        <v>3</v>
      </c>
      <c r="B99" s="438" t="s">
        <v>21</v>
      </c>
      <c r="C99" s="77"/>
      <c r="D99" s="15"/>
      <c r="E99" s="79"/>
      <c r="F99" s="55"/>
      <c r="G99" s="44"/>
      <c r="H99" s="141"/>
      <c r="I99" s="25"/>
      <c r="J99" s="61">
        <v>0</v>
      </c>
    </row>
    <row r="100" spans="1:10" ht="15.75" hidden="1" thickBot="1" x14ac:dyDescent="0.3">
      <c r="A100" s="570"/>
      <c r="B100" s="439"/>
      <c r="C100" s="81"/>
      <c r="D100" s="5"/>
      <c r="E100" s="136"/>
      <c r="F100" s="59"/>
      <c r="G100" s="22"/>
      <c r="H100" s="22"/>
      <c r="I100" s="59"/>
      <c r="J100" s="136"/>
    </row>
    <row r="101" spans="1:10" ht="15.75" hidden="1" customHeight="1" x14ac:dyDescent="0.25">
      <c r="A101" s="573">
        <v>4</v>
      </c>
      <c r="B101" s="438" t="s">
        <v>21</v>
      </c>
      <c r="C101" s="81"/>
      <c r="D101" s="5"/>
      <c r="E101" s="136"/>
      <c r="F101" s="55"/>
      <c r="G101" s="45"/>
      <c r="H101" s="503"/>
      <c r="I101" s="305"/>
      <c r="J101" s="196"/>
    </row>
    <row r="102" spans="1:10" ht="15.75" hidden="1" customHeight="1" thickBot="1" x14ac:dyDescent="0.3">
      <c r="A102" s="574"/>
      <c r="B102" s="439"/>
      <c r="C102" s="81"/>
      <c r="D102" s="5"/>
      <c r="E102" s="136"/>
      <c r="F102" s="49"/>
      <c r="G102" s="22"/>
      <c r="H102" s="257"/>
      <c r="I102" s="163"/>
      <c r="J102" s="197"/>
    </row>
    <row r="103" spans="1:10" ht="15.75" hidden="1" customHeight="1" x14ac:dyDescent="0.25">
      <c r="A103" s="630">
        <v>6</v>
      </c>
      <c r="B103" s="443" t="s">
        <v>21</v>
      </c>
      <c r="C103" s="15"/>
      <c r="D103" s="387"/>
      <c r="E103" s="246"/>
      <c r="F103" s="167"/>
      <c r="G103" s="28"/>
      <c r="H103" s="196"/>
      <c r="I103" s="391"/>
      <c r="J103" s="241"/>
    </row>
    <row r="104" spans="1:10" ht="15.75" hidden="1" customHeight="1" thickBot="1" x14ac:dyDescent="0.3">
      <c r="A104" s="631"/>
      <c r="B104" s="444"/>
      <c r="C104" s="20"/>
      <c r="D104" s="406"/>
      <c r="E104" s="248"/>
      <c r="F104" s="41"/>
      <c r="G104" s="47"/>
      <c r="H104" s="163"/>
      <c r="I104" s="352"/>
      <c r="J104" s="374"/>
    </row>
    <row r="105" spans="1:10" ht="15.75" hidden="1" customHeight="1" thickBot="1" x14ac:dyDescent="0.3">
      <c r="A105" s="632">
        <v>6</v>
      </c>
      <c r="B105" s="439" t="s">
        <v>21</v>
      </c>
      <c r="C105" s="136"/>
      <c r="D105" s="492"/>
      <c r="E105" s="136"/>
      <c r="F105" s="113"/>
      <c r="G105" s="48"/>
      <c r="H105" s="145"/>
      <c r="I105" s="236"/>
      <c r="J105" s="197"/>
    </row>
    <row r="106" spans="1:10" ht="15.75" hidden="1" customHeight="1" thickBot="1" x14ac:dyDescent="0.3">
      <c r="A106" s="570"/>
      <c r="B106" s="439"/>
      <c r="C106" s="136"/>
      <c r="D106" s="492"/>
      <c r="E106" s="136"/>
      <c r="F106" s="20"/>
      <c r="G106" s="71"/>
      <c r="H106" s="71"/>
      <c r="I106" s="236"/>
      <c r="J106" s="197"/>
    </row>
    <row r="107" spans="1:10" ht="15.75" hidden="1" customHeight="1" x14ac:dyDescent="0.25">
      <c r="A107" s="569">
        <v>8</v>
      </c>
      <c r="B107" s="272" t="s">
        <v>21</v>
      </c>
      <c r="C107" s="79"/>
      <c r="D107" s="424"/>
      <c r="E107" s="79"/>
      <c r="F107" s="99"/>
      <c r="G107" s="21"/>
      <c r="H107" s="58"/>
      <c r="I107" s="193"/>
      <c r="J107" s="36"/>
    </row>
    <row r="108" spans="1:10" ht="15.75" hidden="1" customHeight="1" thickBot="1" x14ac:dyDescent="0.3">
      <c r="A108" s="570"/>
      <c r="B108" s="399"/>
      <c r="C108" s="136"/>
      <c r="D108" s="492"/>
      <c r="E108" s="136"/>
      <c r="F108" s="132"/>
      <c r="G108" s="18"/>
      <c r="H108" s="164"/>
      <c r="I108" s="193"/>
      <c r="J108" s="58"/>
    </row>
    <row r="109" spans="1:10" ht="15.75" hidden="1" customHeight="1" thickBot="1" x14ac:dyDescent="0.3">
      <c r="A109" s="571"/>
      <c r="B109" s="400"/>
      <c r="C109" s="136"/>
      <c r="D109" s="388"/>
      <c r="E109" s="7"/>
      <c r="F109" s="41"/>
      <c r="G109" s="18"/>
      <c r="H109" s="47"/>
      <c r="I109" s="193"/>
      <c r="J109" s="47"/>
    </row>
    <row r="110" spans="1:10" ht="15.75" hidden="1" customHeight="1" x14ac:dyDescent="0.25">
      <c r="A110" s="554">
        <v>9</v>
      </c>
      <c r="B110" s="429" t="s">
        <v>21</v>
      </c>
      <c r="C110" s="79"/>
      <c r="D110" s="424"/>
      <c r="E110" s="79"/>
      <c r="F110" s="58"/>
      <c r="G110" s="21"/>
      <c r="H110" s="58"/>
      <c r="I110" s="285"/>
      <c r="J110" s="257"/>
    </row>
    <row r="111" spans="1:10" ht="15.75" hidden="1" customHeight="1" thickBot="1" x14ac:dyDescent="0.3">
      <c r="A111" s="572"/>
      <c r="B111" s="430"/>
      <c r="C111" s="136"/>
      <c r="D111" s="492"/>
      <c r="E111" s="7"/>
      <c r="F111" s="343"/>
      <c r="G111" s="33"/>
      <c r="H111" s="164"/>
      <c r="I111" s="286"/>
      <c r="J111" s="58"/>
    </row>
    <row r="112" spans="1:10" ht="15.75" hidden="1" customHeight="1" x14ac:dyDescent="0.25">
      <c r="A112" s="554">
        <v>10</v>
      </c>
      <c r="B112" s="432" t="s">
        <v>21</v>
      </c>
      <c r="C112" s="79"/>
      <c r="D112" s="424"/>
      <c r="E112" s="79"/>
      <c r="F112" s="99"/>
      <c r="G112" s="21"/>
      <c r="H112" s="58"/>
      <c r="I112" s="61"/>
      <c r="J112" s="36"/>
    </row>
    <row r="113" spans="1:13" ht="15.75" hidden="1" customHeight="1" thickBot="1" x14ac:dyDescent="0.3">
      <c r="A113" s="551"/>
      <c r="B113" s="433"/>
      <c r="C113" s="136"/>
      <c r="D113" s="492"/>
      <c r="E113" s="136"/>
      <c r="F113" s="41"/>
      <c r="G113" s="33"/>
      <c r="H113" s="164"/>
      <c r="I113" s="278"/>
      <c r="J113" s="216"/>
    </row>
    <row r="114" spans="1:13" hidden="1" x14ac:dyDescent="0.25">
      <c r="A114" s="554">
        <v>5</v>
      </c>
      <c r="B114" s="262" t="s">
        <v>21</v>
      </c>
      <c r="C114" s="79"/>
      <c r="D114" s="424"/>
      <c r="E114" s="79"/>
      <c r="F114" s="99"/>
      <c r="G114" s="21"/>
      <c r="H114" s="58"/>
      <c r="I114" s="36"/>
      <c r="J114" s="61"/>
    </row>
    <row r="115" spans="1:13" hidden="1" x14ac:dyDescent="0.25">
      <c r="A115" s="572"/>
      <c r="B115" s="263"/>
      <c r="C115" s="81"/>
      <c r="D115" s="492"/>
      <c r="E115" s="136"/>
      <c r="F115" s="129"/>
      <c r="G115" s="21"/>
      <c r="H115" s="58"/>
      <c r="I115" s="58"/>
      <c r="J115" s="72"/>
    </row>
    <row r="116" spans="1:13" ht="15.75" hidden="1" customHeight="1" thickBot="1" x14ac:dyDescent="0.3">
      <c r="A116" s="572"/>
      <c r="B116" s="401"/>
      <c r="C116" s="136"/>
      <c r="D116" s="388"/>
      <c r="E116" s="136"/>
      <c r="F116" s="171"/>
      <c r="G116" s="22"/>
      <c r="H116" s="59"/>
      <c r="I116" s="59"/>
      <c r="J116" s="197"/>
    </row>
    <row r="117" spans="1:13" hidden="1" x14ac:dyDescent="0.25">
      <c r="A117" s="368">
        <v>6</v>
      </c>
      <c r="B117" s="262" t="s">
        <v>21</v>
      </c>
      <c r="C117" s="79"/>
      <c r="D117" s="424"/>
      <c r="E117" s="79"/>
      <c r="F117" s="99"/>
      <c r="G117" s="21"/>
      <c r="H117" s="58"/>
      <c r="I117" s="182"/>
      <c r="J117" s="61">
        <v>0</v>
      </c>
    </row>
    <row r="118" spans="1:13" ht="15.75" hidden="1" thickBot="1" x14ac:dyDescent="0.3">
      <c r="A118" s="377"/>
      <c r="B118" s="396"/>
      <c r="C118" s="422"/>
      <c r="D118" s="492"/>
      <c r="E118" s="136"/>
      <c r="F118" s="369"/>
      <c r="G118" s="374"/>
      <c r="H118" s="374"/>
      <c r="I118" s="64"/>
      <c r="J118" s="58">
        <v>0</v>
      </c>
    </row>
    <row r="119" spans="1:13" hidden="1" x14ac:dyDescent="0.25">
      <c r="A119" s="377"/>
      <c r="B119" s="263"/>
      <c r="C119" s="136"/>
      <c r="D119" s="492"/>
      <c r="E119" s="136"/>
      <c r="F119" s="369"/>
      <c r="G119" s="21"/>
      <c r="H119" s="58"/>
      <c r="I119" s="193"/>
      <c r="J119" s="58"/>
    </row>
    <row r="120" spans="1:13" hidden="1" x14ac:dyDescent="0.25">
      <c r="A120" s="377"/>
      <c r="B120" s="263"/>
      <c r="C120" s="136"/>
      <c r="D120" s="492"/>
      <c r="E120" s="136"/>
      <c r="F120" s="369"/>
      <c r="G120" s="21"/>
      <c r="H120" s="58"/>
      <c r="I120" s="193"/>
      <c r="J120" s="58"/>
    </row>
    <row r="121" spans="1:13" ht="15.75" hidden="1" thickBot="1" x14ac:dyDescent="0.3">
      <c r="A121" s="377"/>
      <c r="B121" s="263"/>
      <c r="C121" s="71"/>
      <c r="D121" s="480"/>
      <c r="E121" s="71"/>
      <c r="F121" s="347"/>
      <c r="G121" s="18"/>
      <c r="H121" s="47"/>
      <c r="I121" s="277"/>
      <c r="J121" s="58"/>
    </row>
    <row r="122" spans="1:13" ht="15.75" hidden="1" thickBot="1" x14ac:dyDescent="0.3">
      <c r="A122" s="385">
        <v>1</v>
      </c>
      <c r="B122" s="272" t="s">
        <v>21</v>
      </c>
      <c r="C122" s="15"/>
      <c r="D122" s="79"/>
      <c r="E122" s="15"/>
      <c r="F122" s="42"/>
      <c r="G122" s="65"/>
      <c r="H122" s="29"/>
      <c r="I122" s="182"/>
      <c r="J122" s="58"/>
    </row>
    <row r="123" spans="1:13" ht="15.75" hidden="1" thickBot="1" x14ac:dyDescent="0.3">
      <c r="A123" s="386"/>
      <c r="B123" s="372"/>
      <c r="C123" s="5"/>
      <c r="D123" s="136"/>
      <c r="E123" s="5"/>
      <c r="F123" s="41"/>
      <c r="G123" s="18"/>
      <c r="H123" s="164"/>
      <c r="I123" s="193"/>
      <c r="J123" s="58"/>
      <c r="M123" s="39"/>
    </row>
    <row r="124" spans="1:13" ht="15.75" hidden="1" thickBot="1" x14ac:dyDescent="0.3">
      <c r="A124" s="386"/>
      <c r="B124" s="373"/>
      <c r="C124" s="223"/>
      <c r="D124" s="388"/>
      <c r="E124" s="7"/>
      <c r="F124" s="101"/>
      <c r="G124" s="18"/>
      <c r="H124" s="47"/>
      <c r="I124" s="64"/>
      <c r="J124" s="47"/>
    </row>
    <row r="125" spans="1:13" ht="15.75" hidden="1" thickBot="1" x14ac:dyDescent="0.3">
      <c r="A125" s="371">
        <v>2</v>
      </c>
      <c r="B125" s="272" t="s">
        <v>21</v>
      </c>
      <c r="C125" s="79"/>
      <c r="D125" s="15"/>
      <c r="E125" s="79"/>
      <c r="F125" s="498"/>
      <c r="G125" s="22"/>
      <c r="H125" s="257"/>
      <c r="I125" s="285"/>
      <c r="J125" s="47"/>
    </row>
    <row r="126" spans="1:13" ht="15.75" hidden="1" thickBot="1" x14ac:dyDescent="0.3">
      <c r="A126" s="372"/>
      <c r="B126" s="373"/>
      <c r="C126" s="136"/>
      <c r="D126" s="5"/>
      <c r="E126" s="136"/>
      <c r="F126" s="99"/>
      <c r="G126" s="21"/>
      <c r="H126" s="478"/>
      <c r="I126" s="286"/>
      <c r="J126" s="163"/>
    </row>
    <row r="127" spans="1:13" hidden="1" x14ac:dyDescent="0.25">
      <c r="A127" s="371">
        <v>3</v>
      </c>
      <c r="B127" s="375" t="s">
        <v>21</v>
      </c>
      <c r="C127" s="79"/>
      <c r="D127" s="424"/>
      <c r="E127" s="79"/>
      <c r="F127" s="40"/>
      <c r="G127" s="458"/>
      <c r="H127" s="35"/>
      <c r="I127" s="61"/>
      <c r="J127" s="145"/>
    </row>
    <row r="128" spans="1:13" ht="15.75" hidden="1" thickBot="1" x14ac:dyDescent="0.3">
      <c r="A128" s="373"/>
      <c r="B128" s="226"/>
      <c r="C128" s="136"/>
      <c r="D128" s="492"/>
      <c r="E128" s="136"/>
      <c r="F128" s="99"/>
      <c r="G128" s="21"/>
      <c r="H128" s="58"/>
      <c r="I128" s="286"/>
      <c r="J128" s="295"/>
    </row>
    <row r="129" spans="1:13" hidden="1" x14ac:dyDescent="0.25">
      <c r="A129" s="371">
        <v>16</v>
      </c>
      <c r="B129" s="375" t="s">
        <v>21</v>
      </c>
      <c r="C129" s="15"/>
      <c r="D129" s="387"/>
      <c r="E129" s="15"/>
      <c r="F129" s="345"/>
      <c r="G129" s="456"/>
      <c r="H129" s="35"/>
      <c r="I129" s="286"/>
      <c r="J129" s="59"/>
    </row>
    <row r="130" spans="1:13" ht="15.75" hidden="1" thickBot="1" x14ac:dyDescent="0.3">
      <c r="A130" s="373"/>
      <c r="B130" s="226"/>
      <c r="C130" s="23"/>
      <c r="D130" s="388"/>
      <c r="E130" s="5"/>
      <c r="F130" s="99"/>
      <c r="G130" s="21"/>
      <c r="H130" s="478"/>
      <c r="I130" s="313"/>
      <c r="J130" s="58"/>
    </row>
    <row r="131" spans="1:13" hidden="1" x14ac:dyDescent="0.25">
      <c r="A131" s="371">
        <v>17</v>
      </c>
      <c r="B131" s="375" t="s">
        <v>21</v>
      </c>
      <c r="C131" s="79"/>
      <c r="D131" s="15"/>
      <c r="E131" s="79"/>
      <c r="F131" s="99"/>
      <c r="G131" s="21"/>
      <c r="H131" s="478"/>
      <c r="I131" s="313"/>
      <c r="J131" s="58"/>
    </row>
    <row r="132" spans="1:13" hidden="1" x14ac:dyDescent="0.25">
      <c r="A132" s="372"/>
      <c r="B132" s="166"/>
      <c r="C132" s="136"/>
      <c r="D132" s="5"/>
      <c r="E132" s="136"/>
      <c r="F132" s="129"/>
      <c r="G132" s="21"/>
      <c r="H132" s="58"/>
      <c r="I132" s="58"/>
      <c r="J132" s="83"/>
    </row>
    <row r="133" spans="1:13" hidden="1" x14ac:dyDescent="0.25">
      <c r="A133" s="372"/>
      <c r="B133" s="166"/>
      <c r="C133" s="136"/>
      <c r="D133" s="136"/>
      <c r="E133" s="136"/>
      <c r="F133" s="129"/>
      <c r="G133" s="21"/>
      <c r="H133" s="58"/>
      <c r="I133" s="313"/>
      <c r="J133" s="83"/>
    </row>
    <row r="134" spans="1:13" ht="15.75" hidden="1" thickBot="1" x14ac:dyDescent="0.3">
      <c r="A134" s="373"/>
      <c r="B134" s="226"/>
      <c r="C134" s="71"/>
      <c r="D134" s="71"/>
      <c r="E134" s="71"/>
      <c r="F134" s="164"/>
      <c r="G134" s="18"/>
      <c r="H134" s="197"/>
      <c r="I134" s="313"/>
      <c r="J134" s="83"/>
    </row>
    <row r="135" spans="1:13" hidden="1" x14ac:dyDescent="0.25">
      <c r="A135" s="372">
        <v>18</v>
      </c>
      <c r="B135" s="375" t="s">
        <v>21</v>
      </c>
      <c r="C135" s="77"/>
      <c r="D135" s="15"/>
      <c r="E135" s="79"/>
      <c r="F135" s="17"/>
      <c r="G135" s="481"/>
      <c r="H135" s="482"/>
      <c r="I135" s="267"/>
      <c r="J135" s="83"/>
    </row>
    <row r="136" spans="1:13" ht="15.75" hidden="1" thickBot="1" x14ac:dyDescent="0.3">
      <c r="A136" s="372"/>
      <c r="B136" s="166"/>
      <c r="C136" s="78"/>
      <c r="D136" s="20"/>
      <c r="E136" s="71"/>
      <c r="F136" s="129"/>
      <c r="G136" s="21"/>
      <c r="H136" s="374"/>
      <c r="I136" s="267"/>
      <c r="J136" s="83"/>
    </row>
    <row r="137" spans="1:13" hidden="1" x14ac:dyDescent="0.25">
      <c r="A137" s="372"/>
      <c r="B137" s="166"/>
      <c r="C137" s="136"/>
      <c r="D137" s="136"/>
      <c r="E137" s="136"/>
      <c r="F137" s="129"/>
      <c r="G137" s="21"/>
      <c r="H137" s="374"/>
      <c r="I137" s="267"/>
      <c r="J137" s="83"/>
    </row>
    <row r="138" spans="1:13" hidden="1" x14ac:dyDescent="0.25">
      <c r="A138" s="372"/>
      <c r="B138" s="166"/>
      <c r="C138" s="136"/>
      <c r="D138" s="136"/>
      <c r="E138" s="136"/>
      <c r="F138" s="129"/>
      <c r="G138" s="21"/>
      <c r="H138" s="374"/>
      <c r="I138" s="267"/>
      <c r="J138" s="83"/>
    </row>
    <row r="139" spans="1:13" hidden="1" x14ac:dyDescent="0.25">
      <c r="A139" s="372"/>
      <c r="B139" s="166"/>
      <c r="C139" s="136"/>
      <c r="D139" s="136"/>
      <c r="E139" s="136"/>
      <c r="F139" s="129"/>
      <c r="G139" s="21"/>
      <c r="H139" s="374"/>
      <c r="I139" s="267"/>
      <c r="J139" s="83"/>
    </row>
    <row r="140" spans="1:13" ht="15.75" hidden="1" thickBot="1" x14ac:dyDescent="0.3">
      <c r="A140" s="373"/>
      <c r="B140" s="226"/>
      <c r="C140" s="71"/>
      <c r="D140" s="71"/>
      <c r="E140" s="71"/>
      <c r="F140" s="132"/>
      <c r="G140" s="164"/>
      <c r="H140" s="164"/>
      <c r="I140" s="236"/>
      <c r="J140" s="83"/>
    </row>
    <row r="141" spans="1:13" ht="15.75" thickBot="1" x14ac:dyDescent="0.3">
      <c r="A141" s="617" t="s">
        <v>16</v>
      </c>
      <c r="B141" s="519"/>
      <c r="C141" s="519"/>
      <c r="D141" s="519"/>
      <c r="E141" s="519"/>
      <c r="F141" s="618"/>
      <c r="G141" s="618"/>
      <c r="H141" s="306">
        <f>SUM(H92:H135)</f>
        <v>2121.2800000000002</v>
      </c>
      <c r="I141" s="306">
        <f>SUM(I92:I140)</f>
        <v>0</v>
      </c>
      <c r="J141" s="306">
        <f>SUM(J92:J140)</f>
        <v>0</v>
      </c>
    </row>
    <row r="142" spans="1:13" hidden="1" x14ac:dyDescent="0.25">
      <c r="A142" s="427">
        <v>1</v>
      </c>
      <c r="B142" s="546" t="s">
        <v>18</v>
      </c>
      <c r="C142" s="77"/>
      <c r="D142" s="5"/>
      <c r="E142" s="79"/>
      <c r="F142" s="488"/>
      <c r="G142" s="458"/>
      <c r="H142" s="457"/>
      <c r="I142" s="319"/>
      <c r="J142" s="407"/>
      <c r="M142" s="39"/>
    </row>
    <row r="143" spans="1:13" ht="15.75" hidden="1" thickBot="1" x14ac:dyDescent="0.3">
      <c r="A143" s="434"/>
      <c r="B143" s="547"/>
      <c r="C143" s="81"/>
      <c r="D143" s="5"/>
      <c r="E143" s="136"/>
      <c r="F143" s="347"/>
      <c r="G143" s="18"/>
      <c r="H143" s="164"/>
      <c r="I143" s="441"/>
      <c r="J143" s="389"/>
    </row>
    <row r="144" spans="1:13" hidden="1" x14ac:dyDescent="0.25">
      <c r="A144" s="427">
        <v>2</v>
      </c>
      <c r="B144" s="546" t="s">
        <v>18</v>
      </c>
      <c r="C144" s="79"/>
      <c r="D144" s="15"/>
      <c r="E144" s="79"/>
      <c r="F144" s="34"/>
      <c r="G144" s="21"/>
      <c r="H144" s="58"/>
      <c r="I144" s="319"/>
      <c r="J144" s="407"/>
    </row>
    <row r="145" spans="1:14" ht="15.75" hidden="1" thickBot="1" x14ac:dyDescent="0.3">
      <c r="A145" s="434"/>
      <c r="B145" s="547"/>
      <c r="C145" s="81"/>
      <c r="D145" s="5"/>
      <c r="E145" s="136"/>
      <c r="F145" s="435"/>
      <c r="G145" s="435"/>
      <c r="H145" s="441"/>
      <c r="I145" s="441"/>
      <c r="J145" s="389"/>
    </row>
    <row r="146" spans="1:14" hidden="1" x14ac:dyDescent="0.25">
      <c r="A146" s="427">
        <v>3</v>
      </c>
      <c r="B146" s="546" t="s">
        <v>18</v>
      </c>
      <c r="C146" s="79"/>
      <c r="D146" s="15"/>
      <c r="E146" s="79"/>
      <c r="F146" s="55"/>
      <c r="G146" s="28"/>
      <c r="H146" s="141"/>
      <c r="I146" s="319"/>
      <c r="J146" s="407"/>
    </row>
    <row r="147" spans="1:14" ht="15.75" hidden="1" thickBot="1" x14ac:dyDescent="0.3">
      <c r="A147" s="434"/>
      <c r="B147" s="547"/>
      <c r="C147" s="71"/>
      <c r="D147" s="20"/>
      <c r="E147" s="71"/>
      <c r="F147" s="41"/>
      <c r="G147" s="18"/>
      <c r="H147" s="164"/>
      <c r="I147" s="441"/>
      <c r="J147" s="389"/>
    </row>
    <row r="148" spans="1:14" ht="15.75" hidden="1" thickBot="1" x14ac:dyDescent="0.3">
      <c r="A148" s="560">
        <v>4</v>
      </c>
      <c r="B148" s="626" t="s">
        <v>18</v>
      </c>
      <c r="C148" s="303"/>
      <c r="D148" s="136"/>
      <c r="E148" s="440"/>
      <c r="F148" s="431"/>
      <c r="G148" s="48"/>
      <c r="H148" s="340"/>
      <c r="I148" s="29"/>
      <c r="J148" s="340"/>
    </row>
    <row r="149" spans="1:14" ht="15.75" hidden="1" thickBot="1" x14ac:dyDescent="0.3">
      <c r="A149" s="615"/>
      <c r="B149" s="547"/>
      <c r="C149" s="303"/>
      <c r="D149" s="136"/>
      <c r="E149" s="223"/>
      <c r="F149" s="71"/>
      <c r="G149" s="209"/>
      <c r="H149" s="53"/>
      <c r="I149" s="274"/>
      <c r="J149" s="201"/>
    </row>
    <row r="150" spans="1:14" hidden="1" x14ac:dyDescent="0.25">
      <c r="A150" s="17">
        <v>5</v>
      </c>
      <c r="B150" s="546" t="s">
        <v>18</v>
      </c>
      <c r="C150" s="136"/>
      <c r="D150" s="5"/>
      <c r="E150" s="136"/>
      <c r="F150" s="437"/>
      <c r="G150" s="22"/>
      <c r="H150" s="257"/>
      <c r="I150" s="36"/>
      <c r="J150" s="212"/>
    </row>
    <row r="151" spans="1:14" ht="15.75" hidden="1" thickBot="1" x14ac:dyDescent="0.3">
      <c r="A151" s="7"/>
      <c r="B151" s="626"/>
      <c r="C151" s="136"/>
      <c r="D151" s="5"/>
      <c r="E151" s="136"/>
      <c r="F151" s="370"/>
      <c r="G151" s="57"/>
      <c r="H151" s="257"/>
      <c r="I151" s="257"/>
      <c r="J151" s="212"/>
    </row>
    <row r="152" spans="1:14" ht="15.75" hidden="1" thickBot="1" x14ac:dyDescent="0.3">
      <c r="A152" s="17">
        <v>6</v>
      </c>
      <c r="B152" s="575" t="s">
        <v>18</v>
      </c>
      <c r="C152" s="15"/>
      <c r="D152" s="79"/>
      <c r="E152" s="15"/>
      <c r="F152" s="258"/>
      <c r="G152" s="28"/>
      <c r="H152" s="405"/>
      <c r="I152" s="41"/>
      <c r="J152" s="212"/>
    </row>
    <row r="153" spans="1:14" hidden="1" x14ac:dyDescent="0.25">
      <c r="A153" s="7"/>
      <c r="B153" s="619"/>
      <c r="C153" s="5"/>
      <c r="D153" s="136"/>
      <c r="E153" s="5"/>
      <c r="F153" s="436"/>
      <c r="G153" s="21"/>
      <c r="H153" s="24"/>
      <c r="I153" s="30"/>
      <c r="J153" s="212"/>
    </row>
    <row r="154" spans="1:14" ht="15.75" hidden="1" thickBot="1" x14ac:dyDescent="0.3">
      <c r="A154" s="8"/>
      <c r="B154" s="426"/>
      <c r="C154" s="442"/>
      <c r="D154" s="71"/>
      <c r="E154" s="20"/>
      <c r="F154" s="347"/>
      <c r="G154" s="18"/>
      <c r="H154" s="46"/>
      <c r="I154" s="30"/>
      <c r="J154" s="212"/>
    </row>
    <row r="155" spans="1:14" ht="15.75" hidden="1" thickBot="1" x14ac:dyDescent="0.3">
      <c r="A155" s="56"/>
      <c r="B155" s="6"/>
      <c r="C155" s="6"/>
      <c r="D155" s="6"/>
      <c r="E155" s="6"/>
      <c r="F155" s="6"/>
      <c r="G155" s="281"/>
      <c r="H155" s="83"/>
      <c r="I155" s="275"/>
      <c r="J155" s="212"/>
      <c r="N155" s="39"/>
    </row>
    <row r="156" spans="1:14" ht="15.75" thickBot="1" x14ac:dyDescent="0.3">
      <c r="A156" s="552" t="s">
        <v>15</v>
      </c>
      <c r="B156" s="541"/>
      <c r="C156" s="541"/>
      <c r="D156" s="541"/>
      <c r="E156" s="541"/>
      <c r="F156" s="541"/>
      <c r="G156" s="553"/>
      <c r="H156" s="297">
        <f>SUM(H142:H155)</f>
        <v>0</v>
      </c>
      <c r="I156" s="297">
        <f t="shared" ref="I156:J156" si="5">SUM(I148:I155)</f>
        <v>0</v>
      </c>
      <c r="J156" s="297">
        <f t="shared" si="5"/>
        <v>0</v>
      </c>
    </row>
    <row r="157" spans="1:14" ht="15.75" thickBot="1" x14ac:dyDescent="0.3">
      <c r="A157" s="565">
        <v>1</v>
      </c>
      <c r="B157" s="487" t="s">
        <v>33</v>
      </c>
      <c r="C157" s="508" t="s">
        <v>73</v>
      </c>
      <c r="D157" s="15" t="s">
        <v>59</v>
      </c>
      <c r="E157" s="17" t="s">
        <v>82</v>
      </c>
      <c r="F157" s="42" t="s">
        <v>117</v>
      </c>
      <c r="G157" s="31" t="s">
        <v>120</v>
      </c>
      <c r="H157" s="517">
        <v>1515.2</v>
      </c>
      <c r="I157" s="390"/>
      <c r="J157" s="233"/>
    </row>
    <row r="158" spans="1:14" ht="15.75" thickBot="1" x14ac:dyDescent="0.3">
      <c r="A158" s="566"/>
      <c r="B158" s="486"/>
      <c r="C158" s="136" t="s">
        <v>83</v>
      </c>
      <c r="D158" s="5"/>
      <c r="E158" s="7"/>
      <c r="F158" s="347"/>
      <c r="G158" s="18"/>
      <c r="H158" s="46"/>
      <c r="I158" s="390"/>
      <c r="J158" s="202"/>
    </row>
    <row r="159" spans="1:14" ht="15.75" hidden="1" thickBot="1" x14ac:dyDescent="0.3">
      <c r="A159" s="487">
        <v>2</v>
      </c>
      <c r="B159" s="489" t="s">
        <v>33</v>
      </c>
      <c r="C159" s="77"/>
      <c r="D159" s="17"/>
      <c r="E159" s="79"/>
      <c r="F159" s="302"/>
      <c r="G159" s="21"/>
      <c r="H159" s="43"/>
      <c r="I159" s="288"/>
      <c r="J159" s="43"/>
    </row>
    <row r="160" spans="1:14" ht="15.75" hidden="1" thickBot="1" x14ac:dyDescent="0.3">
      <c r="A160" s="486"/>
      <c r="B160" s="616"/>
      <c r="C160" s="81"/>
      <c r="D160" s="7"/>
      <c r="E160" s="136"/>
      <c r="F160" s="436"/>
      <c r="G160" s="21"/>
      <c r="H160" s="24"/>
      <c r="I160" s="93"/>
      <c r="J160" s="200"/>
    </row>
    <row r="161" spans="1:15" ht="15.75" hidden="1" thickBot="1" x14ac:dyDescent="0.3">
      <c r="A161" s="428"/>
      <c r="B161" s="523"/>
      <c r="C161" s="26"/>
      <c r="D161" s="71"/>
      <c r="E161" s="20"/>
      <c r="F161" s="347"/>
      <c r="G161" s="18"/>
      <c r="H161" s="46"/>
      <c r="I161" s="230"/>
      <c r="J161" s="214"/>
    </row>
    <row r="162" spans="1:15" ht="15.75" hidden="1" thickBot="1" x14ac:dyDescent="0.3">
      <c r="A162" s="616">
        <v>3</v>
      </c>
      <c r="B162" s="637" t="s">
        <v>33</v>
      </c>
      <c r="C162" s="79"/>
      <c r="D162" s="15"/>
      <c r="E162" s="17"/>
      <c r="F162" s="491"/>
      <c r="G162" s="21"/>
      <c r="H162" s="43"/>
      <c r="I162" s="66"/>
      <c r="J162" s="376"/>
      <c r="O162" s="39"/>
    </row>
    <row r="163" spans="1:15" ht="15.75" hidden="1" thickBot="1" x14ac:dyDescent="0.3">
      <c r="A163" s="523"/>
      <c r="B163" s="568"/>
      <c r="C163" s="136"/>
      <c r="D163" s="5"/>
      <c r="E163" s="7"/>
      <c r="F163" s="127"/>
      <c r="G163" s="183"/>
      <c r="H163" s="217"/>
      <c r="I163" s="261"/>
      <c r="J163" s="202"/>
    </row>
    <row r="164" spans="1:15" hidden="1" x14ac:dyDescent="0.25">
      <c r="A164" s="633">
        <v>2</v>
      </c>
      <c r="B164" s="565" t="s">
        <v>33</v>
      </c>
      <c r="C164" s="79"/>
      <c r="D164" s="15"/>
      <c r="E164" s="79"/>
      <c r="F164" s="467"/>
      <c r="G164" s="21"/>
      <c r="H164" s="43"/>
      <c r="I164" s="211"/>
      <c r="J164" s="202"/>
    </row>
    <row r="165" spans="1:15" ht="15.75" hidden="1" thickBot="1" x14ac:dyDescent="0.3">
      <c r="A165" s="634"/>
      <c r="B165" s="566"/>
      <c r="C165" s="81"/>
      <c r="D165" s="5"/>
      <c r="E165" s="136"/>
      <c r="F165" s="125"/>
      <c r="G165" s="21"/>
      <c r="H165" s="24"/>
      <c r="I165" s="211"/>
      <c r="J165" s="202"/>
    </row>
    <row r="166" spans="1:15" ht="15.75" thickBot="1" x14ac:dyDescent="0.3">
      <c r="A166" s="635" t="s">
        <v>34</v>
      </c>
      <c r="B166" s="636"/>
      <c r="C166" s="636"/>
      <c r="D166" s="636"/>
      <c r="E166" s="636"/>
      <c r="F166" s="567"/>
      <c r="G166" s="567"/>
      <c r="H166" s="306">
        <f>SUM(H157:H165)</f>
        <v>1515.2</v>
      </c>
      <c r="I166" s="306">
        <f t="shared" ref="I166:J166" si="6">I157+I158+I159+I160+I164+I165</f>
        <v>0</v>
      </c>
      <c r="J166" s="306">
        <f t="shared" si="6"/>
        <v>0</v>
      </c>
    </row>
    <row r="167" spans="1:15" ht="15.75" thickBot="1" x14ac:dyDescent="0.3">
      <c r="A167" s="552" t="s">
        <v>14</v>
      </c>
      <c r="B167" s="541"/>
      <c r="C167" s="541"/>
      <c r="D167" s="541"/>
      <c r="E167" s="541"/>
      <c r="F167" s="541"/>
      <c r="G167" s="541"/>
      <c r="H167" s="297">
        <f>H27+H51+H68+H75+H141+H156+H166+H62+H91</f>
        <v>3636.4800000000005</v>
      </c>
      <c r="I167" s="297">
        <f>I27+I51+I68+I75+I141+I156+I166+I62</f>
        <v>0</v>
      </c>
      <c r="J167" s="297">
        <f>J27+J51+J68+J75+J141+J156+J166+J62+J91</f>
        <v>0</v>
      </c>
    </row>
    <row r="169" spans="1:15" x14ac:dyDescent="0.25">
      <c r="C169" s="592"/>
      <c r="D169" s="592"/>
      <c r="E169" s="592"/>
      <c r="F169" s="592"/>
    </row>
    <row r="170" spans="1:15" x14ac:dyDescent="0.25">
      <c r="C170" s="592"/>
      <c r="D170" s="592"/>
    </row>
    <row r="171" spans="1:15" x14ac:dyDescent="0.25">
      <c r="C171" s="592"/>
      <c r="D171" s="592"/>
      <c r="E171" s="592"/>
      <c r="F171" s="592"/>
    </row>
  </sheetData>
  <mergeCells count="74">
    <mergeCell ref="C169:D169"/>
    <mergeCell ref="C170:D170"/>
    <mergeCell ref="C171:D171"/>
    <mergeCell ref="E169:F169"/>
    <mergeCell ref="E171:F171"/>
    <mergeCell ref="A167:G167"/>
    <mergeCell ref="A112:A113"/>
    <mergeCell ref="A114:A116"/>
    <mergeCell ref="A141:G141"/>
    <mergeCell ref="A148:A149"/>
    <mergeCell ref="B150:B151"/>
    <mergeCell ref="B164:B165"/>
    <mergeCell ref="B148:B149"/>
    <mergeCell ref="B152:B153"/>
    <mergeCell ref="A162:A163"/>
    <mergeCell ref="B142:B143"/>
    <mergeCell ref="B144:B145"/>
    <mergeCell ref="B146:B147"/>
    <mergeCell ref="A103:A104"/>
    <mergeCell ref="A105:A106"/>
    <mergeCell ref="A107:A109"/>
    <mergeCell ref="A164:A165"/>
    <mergeCell ref="A166:G166"/>
    <mergeCell ref="B162:B163"/>
    <mergeCell ref="A156:G156"/>
    <mergeCell ref="A157:A158"/>
    <mergeCell ref="B160:B161"/>
    <mergeCell ref="A110:A111"/>
    <mergeCell ref="A75:G75"/>
    <mergeCell ref="A97:A98"/>
    <mergeCell ref="A99:A100"/>
    <mergeCell ref="A101:A102"/>
    <mergeCell ref="A80:A90"/>
    <mergeCell ref="D80:D87"/>
    <mergeCell ref="A91:G91"/>
    <mergeCell ref="A92:A93"/>
    <mergeCell ref="A94:A96"/>
    <mergeCell ref="C28:C29"/>
    <mergeCell ref="A28:A29"/>
    <mergeCell ref="A66:A67"/>
    <mergeCell ref="A68:G68"/>
    <mergeCell ref="A69:A70"/>
    <mergeCell ref="B69:B74"/>
    <mergeCell ref="A6:A7"/>
    <mergeCell ref="A17:A20"/>
    <mergeCell ref="B5:H5"/>
    <mergeCell ref="H6:H7"/>
    <mergeCell ref="B24:B26"/>
    <mergeCell ref="C25:C26"/>
    <mergeCell ref="G6:G7"/>
    <mergeCell ref="A21:A22"/>
    <mergeCell ref="B6:B7"/>
    <mergeCell ref="C6:C7"/>
    <mergeCell ref="D6:D7"/>
    <mergeCell ref="E6:E7"/>
    <mergeCell ref="B17:B20"/>
    <mergeCell ref="B21:B22"/>
    <mergeCell ref="A23:A26"/>
    <mergeCell ref="A27:G27"/>
    <mergeCell ref="A76:A79"/>
    <mergeCell ref="E28:E29"/>
    <mergeCell ref="B32:B33"/>
    <mergeCell ref="A34:A35"/>
    <mergeCell ref="A51:G51"/>
    <mergeCell ref="A52:A53"/>
    <mergeCell ref="B54:B55"/>
    <mergeCell ref="B76:B79"/>
    <mergeCell ref="B56:B57"/>
    <mergeCell ref="B58:B59"/>
    <mergeCell ref="B60:B61"/>
    <mergeCell ref="A62:G62"/>
    <mergeCell ref="B34:B35"/>
    <mergeCell ref="B52:B53"/>
    <mergeCell ref="B28:B29"/>
  </mergeCells>
  <pageMargins left="0" right="0" top="0" bottom="0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40%CV  </vt:lpstr>
      <vt:lpstr>40%</vt:lpstr>
      <vt:lpstr>lista 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2025-09-03T09:07:49Z</cp:lastPrinted>
  <dcterms:created xsi:type="dcterms:W3CDTF">2018-07-04T12:33:56Z</dcterms:created>
  <dcterms:modified xsi:type="dcterms:W3CDTF">2025-10-01T10:24:01Z</dcterms:modified>
</cp:coreProperties>
</file>