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firstSheet="1" activeTab="1"/>
  </bookViews>
  <sheets>
    <sheet name="40%CV FEB.25 " sheetId="19" r:id="rId1"/>
    <sheet name=" Pens 50% " sheetId="27" r:id="rId2"/>
  </sheets>
  <calcPr calcId="145621"/>
</workbook>
</file>

<file path=xl/calcChain.xml><?xml version="1.0" encoding="utf-8"?>
<calcChain xmlns="http://schemas.openxmlformats.org/spreadsheetml/2006/main">
  <c r="I86" i="27" l="1"/>
  <c r="I34" i="27" l="1"/>
  <c r="H65" i="19" l="1"/>
  <c r="H11" i="19"/>
  <c r="J52" i="27" l="1"/>
  <c r="K52" i="27"/>
  <c r="I52" i="27"/>
  <c r="J86" i="27" l="1"/>
  <c r="K86" i="27"/>
  <c r="J59" i="27" l="1"/>
  <c r="K59" i="27"/>
  <c r="J34" i="27"/>
  <c r="K34" i="27"/>
  <c r="J13" i="27"/>
  <c r="K13" i="27"/>
  <c r="J87" i="27" l="1"/>
  <c r="K87" i="27"/>
  <c r="H57" i="19" l="1"/>
  <c r="H43" i="19"/>
  <c r="I59" i="27" l="1"/>
  <c r="I74" i="27" l="1"/>
  <c r="I13" i="27"/>
  <c r="I87" i="27" l="1"/>
  <c r="H69" i="19" l="1"/>
  <c r="H36" i="19" l="1"/>
  <c r="H23" i="19"/>
  <c r="H70" i="19" l="1"/>
</calcChain>
</file>

<file path=xl/sharedStrings.xml><?xml version="1.0" encoding="utf-8"?>
<sst xmlns="http://schemas.openxmlformats.org/spreadsheetml/2006/main" count="210" uniqueCount="107">
  <si>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</si>
  <si>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</si>
  <si>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</si>
  <si>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</si>
  <si>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</si>
  <si>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</si>
  <si>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</si>
  <si>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</si>
  <si>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</si>
  <si>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medicament</t>
  </si>
  <si>
    <t>Tip</t>
  </si>
  <si>
    <t>PENSIONARI 50%</t>
  </si>
  <si>
    <t>TOTAL MEDIPLUS EXIM</t>
  </si>
  <si>
    <t>TOTAL FARMEXIM</t>
  </si>
  <si>
    <t>TOTAL ALLIANCE HEALTHCARE  ROMANIA</t>
  </si>
  <si>
    <t>DONA LOGISTICA</t>
  </si>
  <si>
    <t>Date inreg. CAS MM</t>
  </si>
  <si>
    <t xml:space="preserve">ALLIANCE HEALTHCARE </t>
  </si>
  <si>
    <t>MEDIPLUS EXIM</t>
  </si>
  <si>
    <t>FARMEXIM</t>
  </si>
  <si>
    <t>TOTAL GENERAL</t>
  </si>
  <si>
    <t>FILDAS</t>
  </si>
  <si>
    <t>TRADING</t>
  </si>
  <si>
    <t xml:space="preserve">TOTAL FILDAS TRADING </t>
  </si>
  <si>
    <t>FILDAS TRADING</t>
  </si>
  <si>
    <t xml:space="preserve"> HEALTHCARE </t>
  </si>
  <si>
    <t xml:space="preserve">ALLIANCE  </t>
  </si>
  <si>
    <t>decontare</t>
  </si>
  <si>
    <t>Propus spre</t>
  </si>
  <si>
    <t>valoare factura</t>
  </si>
  <si>
    <t xml:space="preserve">                                                          TOTAL DONA LOGISTIC</t>
  </si>
  <si>
    <t>DONA LOGISTIC</t>
  </si>
  <si>
    <t>TOTAL TELECREDIT IFN</t>
  </si>
  <si>
    <t>TELECREDIT IFN</t>
  </si>
  <si>
    <t>PENSIONARI 40% CV</t>
  </si>
  <si>
    <t xml:space="preserve"> factura</t>
  </si>
  <si>
    <t xml:space="preserve">                                                          TOTAL DONA LOGISTICA</t>
  </si>
  <si>
    <t>Ramas de</t>
  </si>
  <si>
    <t>plata</t>
  </si>
  <si>
    <t>ROPHARMA SA</t>
  </si>
  <si>
    <t>TOTAL ROPHARMA SA</t>
  </si>
  <si>
    <t>CAS MARAMURES</t>
  </si>
  <si>
    <t xml:space="preserve">HEALTHCARE </t>
  </si>
  <si>
    <t>HEALTHCARE</t>
  </si>
  <si>
    <t xml:space="preserve">ALLIANCE </t>
  </si>
  <si>
    <t>PLATI  CESIUNI  MAI  2025</t>
  </si>
  <si>
    <t>MAR.2025</t>
  </si>
  <si>
    <t>APR.2025</t>
  </si>
  <si>
    <t>GENTIANA</t>
  </si>
  <si>
    <t>MAI.2025</t>
  </si>
  <si>
    <t>50509/12.03.2025</t>
  </si>
  <si>
    <t>3776/09.04.2025</t>
  </si>
  <si>
    <t>LUMILEVA</t>
  </si>
  <si>
    <t>120/10.03.2025</t>
  </si>
  <si>
    <t>3423/31.03.2025</t>
  </si>
  <si>
    <t>LUANA FARM</t>
  </si>
  <si>
    <t>1153/21.03.2025</t>
  </si>
  <si>
    <t>3394/31.03.2025</t>
  </si>
  <si>
    <t>SALIX</t>
  </si>
  <si>
    <t>207/12.05.2025</t>
  </si>
  <si>
    <t>5251/20.05.2025</t>
  </si>
  <si>
    <t>NOVA APOTEKA</t>
  </si>
  <si>
    <t>201/12.05.2025</t>
  </si>
  <si>
    <t>5252/20.05.2025</t>
  </si>
  <si>
    <t>EARLY MOON</t>
  </si>
  <si>
    <t>199/12.05.2025</t>
  </si>
  <si>
    <t>5255/20.05.2025</t>
  </si>
  <si>
    <t>COMIRO</t>
  </si>
  <si>
    <t>203/12.05.2025</t>
  </si>
  <si>
    <t>5256/20.05.2025</t>
  </si>
  <si>
    <t>SILVER WOOLF</t>
  </si>
  <si>
    <t>205/12.05.2025</t>
  </si>
  <si>
    <t>5257/20.05.2025</t>
  </si>
  <si>
    <t>GALENIC MOL</t>
  </si>
  <si>
    <t>197/12.05.2025</t>
  </si>
  <si>
    <t>5253/20.05.2025</t>
  </si>
  <si>
    <t>REMEDIUM</t>
  </si>
  <si>
    <t>137/21.03.2025</t>
  </si>
  <si>
    <t>3421/31.03.2025</t>
  </si>
  <si>
    <t>R 843/04.03.2025</t>
  </si>
  <si>
    <t>Pensionari CV</t>
  </si>
  <si>
    <t>GENTIANA 353/03.03.2025</t>
  </si>
  <si>
    <t>GE MOL 254/04.03.2025</t>
  </si>
  <si>
    <t>SACA 1359/04.03.2025</t>
  </si>
  <si>
    <t>LUA 814/28.02.2025</t>
  </si>
  <si>
    <t>Pensionari</t>
  </si>
  <si>
    <t>LUM 10002/04.03.2025</t>
  </si>
  <si>
    <t>1175/01.04.2025</t>
  </si>
  <si>
    <t>3723/08.04.2025</t>
  </si>
  <si>
    <t>GE MOL 258/04.03.2025</t>
  </si>
  <si>
    <t>GE GEN 354/04.03.2025</t>
  </si>
  <si>
    <t>195/07.03.2025</t>
  </si>
  <si>
    <t>5250/20.05.2025</t>
  </si>
  <si>
    <t>GENTIANA 000357/03.03.2025</t>
  </si>
  <si>
    <t>GE EN 00384/04.03.2025</t>
  </si>
  <si>
    <t>MMSAL 1204/04.03.2025</t>
  </si>
  <si>
    <t>N 10542/04.03.2025</t>
  </si>
  <si>
    <t>NN 305/04.03.2025</t>
  </si>
  <si>
    <t>GM 1447/04.03.2025</t>
  </si>
  <si>
    <t>EM 343/04.03.2025</t>
  </si>
  <si>
    <t>AQUA 1311/04.03.2025</t>
  </si>
  <si>
    <t>SACA 1362/04.03.2025</t>
  </si>
  <si>
    <t>COAS 255/04.03.2025</t>
  </si>
  <si>
    <t>CLT 269/04.03.2025</t>
  </si>
  <si>
    <t xml:space="preserve">Pensionari </t>
  </si>
  <si>
    <t>LUA 817/28.02.2025</t>
  </si>
  <si>
    <t>TOTAL ROPHARMA 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</si>
</sst>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80">
    <xf numFmtId="0" fontId="0" fillId="0" borderId="0" xfId="0"/>
    <xf numFmtId="0" fontId="8" fillId="0" borderId="2" xfId="1" applyFont="1" applyBorder="1" applyAlignment="1">
      <alignment horizontal="center"/>
    </xf>
    <xf numFmtId="0" fontId="8" fillId="0" borderId="2" xfId="1" applyFont="1" applyFill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0" fillId="0" borderId="0" xfId="0" applyBorder="1"/>
    <xf numFmtId="0" fontId="0" fillId="0" borderId="16" xfId="0" applyBorder="1"/>
    <xf numFmtId="0" fontId="0" fillId="0" borderId="6" xfId="0" applyBorder="1"/>
    <xf numFmtId="0" fontId="9" fillId="0" borderId="0" xfId="0" applyFont="1"/>
    <xf numFmtId="0" fontId="0" fillId="0" borderId="19" xfId="0" applyBorder="1"/>
    <xf numFmtId="0" fontId="0" fillId="0" borderId="13" xfId="0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29" xfId="0" applyBorder="1"/>
    <xf numFmtId="0" fontId="8" fillId="0" borderId="16" xfId="1" applyFont="1" applyBorder="1" applyAlignment="1">
      <alignment horizontal="center"/>
    </xf>
    <xf numFmtId="0" fontId="0" fillId="0" borderId="9" xfId="0" applyBorder="1"/>
    <xf numFmtId="0" fontId="0" fillId="0" borderId="27" xfId="0" applyFill="1" applyBorder="1" applyAlignment="1">
      <alignment horizontal="right"/>
    </xf>
    <xf numFmtId="0" fontId="0" fillId="0" borderId="3" xfId="0" applyBorder="1"/>
    <xf numFmtId="0" fontId="0" fillId="0" borderId="31" xfId="0" applyBorder="1"/>
    <xf numFmtId="0" fontId="0" fillId="0" borderId="8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0" xfId="0" applyFill="1" applyBorder="1"/>
    <xf numFmtId="0" fontId="0" fillId="0" borderId="29" xfId="0" applyFill="1" applyBorder="1"/>
    <xf numFmtId="0" fontId="0" fillId="0" borderId="31" xfId="0" applyFill="1" applyBorder="1"/>
    <xf numFmtId="0" fontId="0" fillId="0" borderId="29" xfId="0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4" fontId="9" fillId="0" borderId="22" xfId="0" applyNumberFormat="1" applyFont="1" applyBorder="1"/>
    <xf numFmtId="0" fontId="0" fillId="0" borderId="27" xfId="0" applyBorder="1" applyAlignment="1">
      <alignment horizontal="right"/>
    </xf>
    <xf numFmtId="0" fontId="0" fillId="0" borderId="34" xfId="0" applyBorder="1"/>
    <xf numFmtId="0" fontId="0" fillId="0" borderId="2" xfId="0" applyFill="1" applyBorder="1"/>
    <xf numFmtId="4" fontId="0" fillId="0" borderId="27" xfId="0" applyNumberFormat="1" applyBorder="1"/>
    <xf numFmtId="4" fontId="0" fillId="0" borderId="0" xfId="0" applyNumberFormat="1"/>
    <xf numFmtId="0" fontId="0" fillId="0" borderId="37" xfId="0" applyBorder="1"/>
    <xf numFmtId="4" fontId="0" fillId="0" borderId="8" xfId="0" applyNumberFormat="1" applyFill="1" applyBorder="1"/>
    <xf numFmtId="0" fontId="0" fillId="0" borderId="8" xfId="0" applyBorder="1" applyAlignment="1">
      <alignment horizontal="right"/>
    </xf>
    <xf numFmtId="4" fontId="0" fillId="0" borderId="28" xfId="0" applyNumberFormat="1" applyFill="1" applyBorder="1"/>
    <xf numFmtId="0" fontId="0" fillId="0" borderId="27" xfId="0" applyFill="1" applyBorder="1"/>
    <xf numFmtId="0" fontId="0" fillId="0" borderId="38" xfId="0" applyFill="1" applyBorder="1" applyAlignment="1">
      <alignment horizontal="right"/>
    </xf>
    <xf numFmtId="0" fontId="0" fillId="0" borderId="35" xfId="0" applyFill="1" applyBorder="1"/>
    <xf numFmtId="4" fontId="9" fillId="0" borderId="23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2" xfId="0" applyNumberFormat="1" applyBorder="1"/>
    <xf numFmtId="0" fontId="0" fillId="0" borderId="8" xfId="0" applyFill="1" applyBorder="1"/>
    <xf numFmtId="0" fontId="0" fillId="0" borderId="12" xfId="0" applyFill="1" applyBorder="1"/>
    <xf numFmtId="0" fontId="0" fillId="0" borderId="21" xfId="0" applyFill="1" applyBorder="1"/>
    <xf numFmtId="0" fontId="8" fillId="0" borderId="46" xfId="1" applyFont="1" applyBorder="1" applyAlignment="1">
      <alignment horizontal="center"/>
    </xf>
    <xf numFmtId="0" fontId="0" fillId="0" borderId="38" xfId="0" applyBorder="1" applyAlignment="1">
      <alignment horizontal="right"/>
    </xf>
    <xf numFmtId="0" fontId="0" fillId="0" borderId="8" xfId="0" applyFill="1" applyBorder="1" applyAlignment="1">
      <alignment vertical="top"/>
    </xf>
    <xf numFmtId="0" fontId="0" fillId="0" borderId="0" xfId="0" applyAlignment="1">
      <alignment vertical="top"/>
    </xf>
    <xf numFmtId="0" fontId="0" fillId="0" borderId="22" xfId="0" applyBorder="1"/>
    <xf numFmtId="0" fontId="8" fillId="0" borderId="22" xfId="1" applyFont="1" applyBorder="1" applyAlignment="1">
      <alignment horizontal="center"/>
    </xf>
    <xf numFmtId="0" fontId="7" fillId="0" borderId="44" xfId="1" applyFont="1" applyBorder="1" applyAlignment="1">
      <alignment horizontal="right" vertical="top"/>
    </xf>
    <xf numFmtId="0" fontId="6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3" xfId="0" applyFill="1" applyBorder="1"/>
    <xf numFmtId="0" fontId="0" fillId="0" borderId="22" xfId="0" applyFill="1" applyBorder="1"/>
    <xf numFmtId="0" fontId="0" fillId="0" borderId="23" xfId="0" applyBorder="1"/>
    <xf numFmtId="0" fontId="0" fillId="0" borderId="46" xfId="0" applyFill="1" applyBorder="1"/>
    <xf numFmtId="4" fontId="0" fillId="0" borderId="46" xfId="0" applyNumberFormat="1" applyBorder="1"/>
    <xf numFmtId="0" fontId="0" fillId="0" borderId="4" xfId="0" applyFill="1" applyBorder="1" applyAlignment="1">
      <alignment horizontal="right"/>
    </xf>
    <xf numFmtId="0" fontId="0" fillId="0" borderId="9" xfId="0" applyFill="1" applyBorder="1"/>
    <xf numFmtId="0" fontId="0" fillId="0" borderId="16" xfId="0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3" xfId="0" applyBorder="1" applyAlignment="1">
      <alignment horizontal="center" vertical="top"/>
    </xf>
    <xf numFmtId="0" fontId="0" fillId="0" borderId="22" xfId="0" applyBorder="1" applyAlignment="1">
      <alignment horizontal="right"/>
    </xf>
    <xf numFmtId="0" fontId="9" fillId="0" borderId="46" xfId="0" applyFont="1" applyBorder="1" applyAlignment="1">
      <alignment horizontal="center"/>
    </xf>
    <xf numFmtId="0" fontId="0" fillId="0" borderId="34" xfId="0" applyFill="1" applyBorder="1"/>
    <xf numFmtId="0" fontId="0" fillId="0" borderId="42" xfId="0" applyFill="1" applyBorder="1"/>
    <xf numFmtId="0" fontId="7" fillId="0" borderId="1" xfId="1" applyFont="1" applyBorder="1" applyAlignment="1">
      <alignment horizontal="right" vertical="top"/>
    </xf>
    <xf numFmtId="17" fontId="0" fillId="0" borderId="23" xfId="0" applyNumberFormat="1" applyBorder="1"/>
    <xf numFmtId="4" fontId="0" fillId="0" borderId="50" xfId="0" applyNumberFormat="1" applyBorder="1"/>
    <xf numFmtId="0" fontId="9" fillId="0" borderId="7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17" fontId="0" fillId="0" borderId="22" xfId="0" applyNumberFormat="1" applyBorder="1"/>
    <xf numFmtId="4" fontId="0" fillId="0" borderId="10" xfId="0" applyNumberFormat="1" applyBorder="1"/>
    <xf numFmtId="4" fontId="0" fillId="0" borderId="28" xfId="0" applyNumberFormat="1" applyBorder="1"/>
    <xf numFmtId="0" fontId="0" fillId="0" borderId="23" xfId="0" applyFill="1" applyBorder="1" applyAlignment="1">
      <alignment horizontal="left"/>
    </xf>
    <xf numFmtId="0" fontId="0" fillId="0" borderId="46" xfId="0" applyFill="1" applyBorder="1" applyAlignment="1">
      <alignment horizontal="left"/>
    </xf>
    <xf numFmtId="0" fontId="9" fillId="0" borderId="46" xfId="0" applyFont="1" applyBorder="1" applyAlignment="1">
      <alignment horizontal="center" vertical="top"/>
    </xf>
    <xf numFmtId="0" fontId="0" fillId="0" borderId="41" xfId="0" applyFill="1" applyBorder="1"/>
    <xf numFmtId="0" fontId="7" fillId="0" borderId="25" xfId="1" applyFont="1" applyBorder="1" applyAlignment="1">
      <alignment horizontal="right" vertical="top"/>
    </xf>
    <xf numFmtId="0" fontId="6" fillId="0" borderId="3" xfId="0" applyFont="1" applyBorder="1" applyAlignment="1">
      <alignment horizontal="center"/>
    </xf>
    <xf numFmtId="0" fontId="0" fillId="0" borderId="31" xfId="0" applyFont="1" applyBorder="1"/>
    <xf numFmtId="14" fontId="0" fillId="0" borderId="46" xfId="0" applyNumberFormat="1" applyFill="1" applyBorder="1"/>
    <xf numFmtId="0" fontId="0" fillId="0" borderId="0" xfId="0" applyAlignment="1"/>
    <xf numFmtId="0" fontId="0" fillId="0" borderId="46" xfId="0" applyFill="1" applyBorder="1" applyAlignment="1">
      <alignment horizontal="left" vertical="top"/>
    </xf>
    <xf numFmtId="4" fontId="9" fillId="0" borderId="46" xfId="0" applyNumberFormat="1" applyFont="1" applyBorder="1"/>
    <xf numFmtId="0" fontId="0" fillId="0" borderId="32" xfId="0" applyFill="1" applyBorder="1"/>
    <xf numFmtId="4" fontId="0" fillId="0" borderId="8" xfId="0" applyNumberFormat="1" applyBorder="1"/>
    <xf numFmtId="0" fontId="0" fillId="0" borderId="48" xfId="0" applyBorder="1" applyAlignment="1"/>
    <xf numFmtId="0" fontId="0" fillId="0" borderId="51" xfId="0" applyBorder="1"/>
    <xf numFmtId="0" fontId="0" fillId="0" borderId="48" xfId="0" applyFill="1" applyBorder="1"/>
    <xf numFmtId="0" fontId="8" fillId="0" borderId="23" xfId="1" applyFont="1" applyBorder="1" applyAlignment="1">
      <alignment horizontal="center"/>
    </xf>
    <xf numFmtId="0" fontId="0" fillId="0" borderId="40" xfId="0" applyFill="1" applyBorder="1"/>
    <xf numFmtId="0" fontId="0" fillId="0" borderId="46" xfId="0" applyBorder="1"/>
    <xf numFmtId="0" fontId="8" fillId="0" borderId="2" xfId="1" applyFont="1" applyBorder="1" applyAlignment="1">
      <alignment horizontal="center" wrapText="1"/>
    </xf>
    <xf numFmtId="0" fontId="3" fillId="0" borderId="46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0" borderId="22" xfId="0" applyBorder="1" applyAlignment="1">
      <alignment horizontal="left" vertical="top"/>
    </xf>
    <xf numFmtId="0" fontId="0" fillId="0" borderId="38" xfId="0" applyFill="1" applyBorder="1"/>
    <xf numFmtId="0" fontId="8" fillId="0" borderId="22" xfId="1" applyFont="1" applyBorder="1" applyAlignment="1">
      <alignment horizontal="center" vertical="top"/>
    </xf>
    <xf numFmtId="0" fontId="0" fillId="0" borderId="53" xfId="0" applyBorder="1"/>
    <xf numFmtId="0" fontId="9" fillId="0" borderId="1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0" fillId="0" borderId="46" xfId="0" applyBorder="1" applyAlignment="1">
      <alignment vertical="top"/>
    </xf>
    <xf numFmtId="0" fontId="9" fillId="0" borderId="29" xfId="0" applyFont="1" applyBorder="1" applyAlignment="1">
      <alignment horizontal="center"/>
    </xf>
    <xf numFmtId="0" fontId="0" fillId="0" borderId="23" xfId="0" applyBorder="1" applyAlignment="1">
      <alignment vertical="top"/>
    </xf>
    <xf numFmtId="0" fontId="0" fillId="0" borderId="8" xfId="0" applyBorder="1"/>
    <xf numFmtId="49" fontId="14" fillId="0" borderId="46" xfId="0" applyNumberFormat="1" applyFont="1" applyBorder="1" applyAlignment="1">
      <alignment vertical="top" wrapText="1"/>
    </xf>
    <xf numFmtId="0" fontId="9" fillId="0" borderId="23" xfId="0" applyFont="1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5" fillId="0" borderId="46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0" fillId="0" borderId="22" xfId="0" applyBorder="1" applyAlignment="1"/>
    <xf numFmtId="0" fontId="8" fillId="0" borderId="46" xfId="1" applyFont="1" applyBorder="1" applyAlignment="1">
      <alignment horizontal="center" vertical="top"/>
    </xf>
    <xf numFmtId="14" fontId="0" fillId="0" borderId="23" xfId="0" applyNumberFormat="1" applyFill="1" applyBorder="1"/>
    <xf numFmtId="0" fontId="0" fillId="0" borderId="27" xfId="0" applyBorder="1"/>
    <xf numFmtId="0" fontId="0" fillId="0" borderId="59" xfId="0" applyFill="1" applyBorder="1" applyAlignment="1">
      <alignment horizontal="right"/>
    </xf>
    <xf numFmtId="0" fontId="2" fillId="0" borderId="23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46" xfId="0" applyBorder="1" applyAlignment="1"/>
    <xf numFmtId="0" fontId="9" fillId="0" borderId="22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0" fillId="0" borderId="47" xfId="0" applyFill="1" applyBorder="1"/>
    <xf numFmtId="0" fontId="7" fillId="0" borderId="6" xfId="1" applyFont="1" applyBorder="1" applyAlignment="1">
      <alignment horizontal="right" vertical="top"/>
    </xf>
    <xf numFmtId="0" fontId="2" fillId="0" borderId="31" xfId="0" applyFont="1" applyBorder="1" applyAlignment="1">
      <alignment horizontal="center"/>
    </xf>
    <xf numFmtId="0" fontId="0" fillId="0" borderId="40" xfId="0" applyBorder="1" applyAlignment="1"/>
    <xf numFmtId="0" fontId="0" fillId="0" borderId="46" xfId="0" applyBorder="1" applyAlignment="1">
      <alignment vertical="top"/>
    </xf>
    <xf numFmtId="0" fontId="0" fillId="0" borderId="16" xfId="0" applyBorder="1" applyAlignment="1">
      <alignment vertical="top"/>
    </xf>
    <xf numFmtId="0" fontId="9" fillId="0" borderId="22" xfId="0" applyFont="1" applyBorder="1" applyAlignment="1">
      <alignment horizontal="center"/>
    </xf>
    <xf numFmtId="0" fontId="7" fillId="0" borderId="16" xfId="1" applyFont="1" applyBorder="1" applyAlignment="1">
      <alignment horizontal="right" vertical="top"/>
    </xf>
    <xf numFmtId="0" fontId="15" fillId="0" borderId="23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20" xfId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0" fillId="0" borderId="26" xfId="0" applyFill="1" applyBorder="1" applyAlignment="1">
      <alignment horizontal="right"/>
    </xf>
    <xf numFmtId="0" fontId="0" fillId="0" borderId="52" xfId="0" applyFill="1" applyBorder="1" applyAlignment="1">
      <alignment horizontal="right"/>
    </xf>
    <xf numFmtId="0" fontId="0" fillId="0" borderId="59" xfId="0" applyBorder="1" applyAlignment="1">
      <alignment horizontal="right"/>
    </xf>
    <xf numFmtId="0" fontId="0" fillId="0" borderId="26" xfId="0" applyBorder="1" applyAlignment="1">
      <alignment horizontal="right"/>
    </xf>
    <xf numFmtId="0" fontId="8" fillId="0" borderId="23" xfId="1" applyFont="1" applyFill="1" applyBorder="1" applyAlignment="1">
      <alignment horizontal="center"/>
    </xf>
    <xf numFmtId="49" fontId="15" fillId="0" borderId="23" xfId="0" applyNumberFormat="1" applyFont="1" applyBorder="1" applyAlignment="1">
      <alignment vertical="top" wrapText="1"/>
    </xf>
    <xf numFmtId="4" fontId="0" fillId="0" borderId="59" xfId="0" applyNumberFormat="1" applyFill="1" applyBorder="1"/>
    <xf numFmtId="0" fontId="0" fillId="0" borderId="59" xfId="0" applyBorder="1"/>
    <xf numFmtId="0" fontId="0" fillId="0" borderId="10" xfId="0" applyFill="1" applyBorder="1"/>
    <xf numFmtId="0" fontId="0" fillId="0" borderId="28" xfId="0" applyFill="1" applyBorder="1"/>
    <xf numFmtId="4" fontId="0" fillId="0" borderId="54" xfId="0" applyNumberFormat="1" applyBorder="1"/>
    <xf numFmtId="4" fontId="0" fillId="0" borderId="54" xfId="0" applyNumberFormat="1" applyFill="1" applyBorder="1"/>
    <xf numFmtId="0" fontId="0" fillId="0" borderId="49" xfId="0" applyBorder="1" applyAlignment="1"/>
    <xf numFmtId="0" fontId="0" fillId="0" borderId="40" xfId="0" applyFont="1" applyFill="1" applyBorder="1"/>
    <xf numFmtId="0" fontId="0" fillId="0" borderId="61" xfId="0" applyFill="1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43" xfId="0" applyBorder="1" applyAlignment="1">
      <alignment horizontal="right"/>
    </xf>
    <xf numFmtId="0" fontId="0" fillId="0" borderId="44" xfId="0" applyFont="1" applyFill="1" applyBorder="1"/>
    <xf numFmtId="0" fontId="0" fillId="0" borderId="4" xfId="0" applyBorder="1" applyAlignment="1">
      <alignment horizontal="right"/>
    </xf>
    <xf numFmtId="4" fontId="0" fillId="0" borderId="34" xfId="0" applyNumberFormat="1" applyBorder="1"/>
    <xf numFmtId="4" fontId="0" fillId="0" borderId="53" xfId="0" applyNumberFormat="1" applyBorder="1"/>
    <xf numFmtId="4" fontId="0" fillId="0" borderId="60" xfId="0" applyNumberFormat="1" applyBorder="1"/>
    <xf numFmtId="4" fontId="0" fillId="0" borderId="55" xfId="0" applyNumberFormat="1" applyBorder="1"/>
    <xf numFmtId="4" fontId="0" fillId="0" borderId="53" xfId="0" applyNumberFormat="1" applyFill="1" applyBorder="1"/>
    <xf numFmtId="4" fontId="0" fillId="0" borderId="55" xfId="0" applyNumberFormat="1" applyFill="1" applyBorder="1"/>
    <xf numFmtId="0" fontId="0" fillId="0" borderId="55" xfId="0" applyBorder="1"/>
    <xf numFmtId="0" fontId="0" fillId="0" borderId="36" xfId="0" applyBorder="1"/>
    <xf numFmtId="0" fontId="0" fillId="0" borderId="56" xfId="0" applyBorder="1"/>
    <xf numFmtId="0" fontId="15" fillId="0" borderId="4" xfId="0" applyFont="1" applyBorder="1" applyAlignment="1">
      <alignment horizontal="center"/>
    </xf>
    <xf numFmtId="0" fontId="0" fillId="0" borderId="12" xfId="0" applyBorder="1"/>
    <xf numFmtId="0" fontId="0" fillId="0" borderId="27" xfId="0" applyBorder="1" applyAlignment="1"/>
    <xf numFmtId="0" fontId="0" fillId="0" borderId="57" xfId="0" applyBorder="1"/>
    <xf numFmtId="4" fontId="0" fillId="0" borderId="60" xfId="0" applyNumberFormat="1" applyFill="1" applyBorder="1"/>
    <xf numFmtId="0" fontId="0" fillId="0" borderId="22" xfId="0" applyBorder="1" applyAlignment="1">
      <alignment horizontal="right"/>
    </xf>
    <xf numFmtId="0" fontId="8" fillId="0" borderId="51" xfId="1" applyFont="1" applyFill="1" applyBorder="1" applyAlignment="1">
      <alignment horizontal="center"/>
    </xf>
    <xf numFmtId="0" fontId="0" fillId="0" borderId="38" xfId="0" applyBorder="1"/>
    <xf numFmtId="4" fontId="0" fillId="0" borderId="50" xfId="0" applyNumberFormat="1" applyFill="1" applyBorder="1"/>
    <xf numFmtId="0" fontId="0" fillId="0" borderId="30" xfId="0" applyBorder="1"/>
    <xf numFmtId="0" fontId="0" fillId="0" borderId="25" xfId="0" applyFill="1" applyBorder="1"/>
    <xf numFmtId="0" fontId="8" fillId="0" borderId="6" xfId="1" applyFont="1" applyBorder="1" applyAlignment="1">
      <alignment horizontal="center"/>
    </xf>
    <xf numFmtId="0" fontId="8" fillId="0" borderId="23" xfId="1" applyFont="1" applyBorder="1" applyAlignment="1">
      <alignment horizontal="center" vertical="top"/>
    </xf>
    <xf numFmtId="0" fontId="9" fillId="0" borderId="46" xfId="0" applyFont="1" applyBorder="1" applyAlignment="1"/>
    <xf numFmtId="0" fontId="0" fillId="0" borderId="48" xfId="0" applyFill="1" applyBorder="1" applyAlignment="1">
      <alignment wrapText="1"/>
    </xf>
    <xf numFmtId="49" fontId="15" fillId="0" borderId="22" xfId="0" applyNumberFormat="1" applyFont="1" applyBorder="1" applyAlignment="1">
      <alignment vertical="top"/>
    </xf>
    <xf numFmtId="49" fontId="15" fillId="0" borderId="46" xfId="0" applyNumberFormat="1" applyFont="1" applyBorder="1" applyAlignment="1">
      <alignment vertical="top"/>
    </xf>
    <xf numFmtId="0" fontId="0" fillId="0" borderId="45" xfId="0" applyBorder="1"/>
    <xf numFmtId="0" fontId="9" fillId="0" borderId="22" xfId="0" applyFont="1" applyBorder="1" applyAlignment="1">
      <alignment horizontal="center"/>
    </xf>
    <xf numFmtId="0" fontId="8" fillId="0" borderId="46" xfId="1" applyFont="1" applyBorder="1" applyAlignment="1">
      <alignment horizontal="center" vertical="top"/>
    </xf>
    <xf numFmtId="4" fontId="0" fillId="0" borderId="56" xfId="0" applyNumberFormat="1" applyFill="1" applyBorder="1"/>
    <xf numFmtId="0" fontId="0" fillId="0" borderId="21" xfId="0" applyBorder="1"/>
    <xf numFmtId="4" fontId="0" fillId="0" borderId="39" xfId="0" applyNumberFormat="1" applyFill="1" applyBorder="1"/>
    <xf numFmtId="0" fontId="0" fillId="0" borderId="54" xfId="0" applyFill="1" applyBorder="1"/>
    <xf numFmtId="0" fontId="0" fillId="0" borderId="40" xfId="0" applyFill="1" applyBorder="1" applyAlignment="1">
      <alignment horizontal="left"/>
    </xf>
    <xf numFmtId="0" fontId="0" fillId="0" borderId="48" xfId="0" applyBorder="1"/>
    <xf numFmtId="0" fontId="0" fillId="0" borderId="56" xfId="0" applyFill="1" applyBorder="1"/>
    <xf numFmtId="0" fontId="0" fillId="0" borderId="48" xfId="0" applyFont="1" applyFill="1" applyBorder="1"/>
    <xf numFmtId="49" fontId="15" fillId="0" borderId="23" xfId="0" applyNumberFormat="1" applyFont="1" applyBorder="1" applyAlignment="1">
      <alignment vertical="center" wrapText="1"/>
    </xf>
    <xf numFmtId="4" fontId="17" fillId="0" borderId="22" xfId="0" applyNumberFormat="1" applyFont="1" applyBorder="1"/>
    <xf numFmtId="4" fontId="17" fillId="0" borderId="17" xfId="0" applyNumberFormat="1" applyFont="1" applyBorder="1"/>
    <xf numFmtId="4" fontId="17" fillId="0" borderId="17" xfId="0" applyNumberFormat="1" applyFont="1" applyFill="1" applyBorder="1"/>
    <xf numFmtId="0" fontId="9" fillId="0" borderId="1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0" fillId="0" borderId="34" xfId="0" applyBorder="1" applyAlignment="1"/>
    <xf numFmtId="0" fontId="1" fillId="0" borderId="23" xfId="0" applyFont="1" applyBorder="1" applyAlignment="1">
      <alignment horizontal="center"/>
    </xf>
    <xf numFmtId="4" fontId="17" fillId="0" borderId="46" xfId="0" applyNumberFormat="1" applyFont="1" applyBorder="1"/>
    <xf numFmtId="4" fontId="17" fillId="0" borderId="14" xfId="0" applyNumberFormat="1" applyFont="1" applyBorder="1"/>
    <xf numFmtId="4" fontId="17" fillId="0" borderId="17" xfId="0" applyNumberFormat="1" applyFont="1" applyBorder="1" applyAlignment="1">
      <alignment horizontal="right" vertical="center"/>
    </xf>
    <xf numFmtId="4" fontId="17" fillId="0" borderId="23" xfId="0" applyNumberFormat="1" applyFont="1" applyBorder="1"/>
    <xf numFmtId="49" fontId="15" fillId="0" borderId="23" xfId="0" applyNumberFormat="1" applyFont="1" applyBorder="1" applyAlignment="1">
      <alignment vertical="top" wrapText="1"/>
    </xf>
    <xf numFmtId="0" fontId="9" fillId="0" borderId="4" xfId="0" applyFont="1" applyBorder="1" applyAlignment="1">
      <alignment horizontal="center"/>
    </xf>
    <xf numFmtId="4" fontId="17" fillId="0" borderId="23" xfId="0" applyNumberFormat="1" applyFont="1" applyFill="1" applyBorder="1"/>
    <xf numFmtId="4" fontId="17" fillId="0" borderId="13" xfId="0" applyNumberFormat="1" applyFont="1" applyBorder="1"/>
    <xf numFmtId="0" fontId="0" fillId="0" borderId="46" xfId="0" applyBorder="1" applyAlignment="1"/>
    <xf numFmtId="0" fontId="0" fillId="0" borderId="47" xfId="0" applyBorder="1"/>
    <xf numFmtId="4" fontId="17" fillId="0" borderId="29" xfId="0" applyNumberFormat="1" applyFont="1" applyBorder="1"/>
    <xf numFmtId="0" fontId="0" fillId="0" borderId="22" xfId="0" applyBorder="1" applyAlignment="1"/>
    <xf numFmtId="0" fontId="5" fillId="0" borderId="16" xfId="0" applyFont="1" applyBorder="1" applyAlignment="1">
      <alignment horizontal="center" vertical="top"/>
    </xf>
    <xf numFmtId="0" fontId="0" fillId="0" borderId="39" xfId="0" applyBorder="1" applyAlignment="1">
      <alignment horizontal="right"/>
    </xf>
    <xf numFmtId="49" fontId="15" fillId="0" borderId="31" xfId="0" applyNumberFormat="1" applyFont="1" applyBorder="1" applyAlignment="1">
      <alignment vertical="top"/>
    </xf>
    <xf numFmtId="49" fontId="15" fillId="0" borderId="29" xfId="0" applyNumberFormat="1" applyFont="1" applyBorder="1" applyAlignment="1">
      <alignment vertical="top" wrapText="1"/>
    </xf>
    <xf numFmtId="0" fontId="0" fillId="0" borderId="60" xfId="0" applyBorder="1"/>
    <xf numFmtId="0" fontId="0" fillId="0" borderId="54" xfId="0" applyBorder="1"/>
    <xf numFmtId="4" fontId="0" fillId="0" borderId="29" xfId="0" applyNumberFormat="1" applyFill="1" applyBorder="1"/>
    <xf numFmtId="49" fontId="15" fillId="0" borderId="23" xfId="0" applyNumberFormat="1" applyFont="1" applyBorder="1" applyAlignment="1">
      <alignment vertical="top" wrapText="1"/>
    </xf>
    <xf numFmtId="4" fontId="17" fillId="0" borderId="19" xfId="0" applyNumberFormat="1" applyFont="1" applyBorder="1"/>
    <xf numFmtId="0" fontId="0" fillId="0" borderId="61" xfId="0" applyBorder="1"/>
    <xf numFmtId="4" fontId="18" fillId="0" borderId="17" xfId="0" applyNumberFormat="1" applyFont="1" applyBorder="1"/>
    <xf numFmtId="0" fontId="0" fillId="0" borderId="22" xfId="0" applyBorder="1" applyAlignment="1">
      <alignment vertical="top"/>
    </xf>
    <xf numFmtId="0" fontId="9" fillId="0" borderId="16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0" fillId="0" borderId="46" xfId="0" applyBorder="1" applyAlignment="1">
      <alignment vertical="top"/>
    </xf>
    <xf numFmtId="0" fontId="0" fillId="0" borderId="23" xfId="0" applyBorder="1" applyAlignment="1">
      <alignment vertical="top"/>
    </xf>
    <xf numFmtId="0" fontId="9" fillId="0" borderId="31" xfId="0" applyFont="1" applyBorder="1" applyAlignment="1">
      <alignment horizontal="center"/>
    </xf>
    <xf numFmtId="0" fontId="0" fillId="0" borderId="8" xfId="0" applyBorder="1"/>
    <xf numFmtId="0" fontId="9" fillId="0" borderId="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49" fontId="14" fillId="0" borderId="46" xfId="0" applyNumberFormat="1" applyFont="1" applyBorder="1" applyAlignment="1">
      <alignment vertical="top" wrapText="1"/>
    </xf>
    <xf numFmtId="0" fontId="9" fillId="0" borderId="46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top"/>
    </xf>
    <xf numFmtId="49" fontId="15" fillId="0" borderId="23" xfId="0" applyNumberFormat="1" applyFont="1" applyBorder="1" applyAlignment="1">
      <alignment vertical="top" wrapText="1"/>
    </xf>
    <xf numFmtId="49" fontId="15" fillId="0" borderId="46" xfId="0" applyNumberFormat="1" applyFont="1" applyBorder="1" applyAlignment="1">
      <alignment vertical="top" wrapText="1"/>
    </xf>
    <xf numFmtId="0" fontId="0" fillId="0" borderId="22" xfId="0" applyBorder="1" applyAlignment="1"/>
    <xf numFmtId="0" fontId="9" fillId="0" borderId="23" xfId="0" applyFont="1" applyBorder="1" applyAlignment="1">
      <alignment horizontal="center"/>
    </xf>
    <xf numFmtId="0" fontId="2" fillId="0" borderId="46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0" fillId="0" borderId="8" xfId="0" applyBorder="1" applyAlignment="1">
      <alignment vertical="top"/>
    </xf>
    <xf numFmtId="0" fontId="9" fillId="0" borderId="1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34" xfId="0" applyFill="1" applyBorder="1" applyAlignment="1">
      <alignment horizontal="left"/>
    </xf>
    <xf numFmtId="0" fontId="0" fillId="0" borderId="62" xfId="0" applyFill="1" applyBorder="1" applyAlignment="1">
      <alignment horizontal="right"/>
    </xf>
    <xf numFmtId="0" fontId="0" fillId="0" borderId="50" xfId="0" applyFill="1" applyBorder="1"/>
    <xf numFmtId="0" fontId="0" fillId="0" borderId="50" xfId="0" applyBorder="1"/>
    <xf numFmtId="0" fontId="0" fillId="0" borderId="60" xfId="0" applyBorder="1" applyAlignment="1">
      <alignment vertical="top"/>
    </xf>
    <xf numFmtId="4" fontId="17" fillId="0" borderId="23" xfId="0" applyNumberFormat="1" applyFont="1" applyBorder="1" applyAlignment="1">
      <alignment horizontal="right" vertical="center"/>
    </xf>
    <xf numFmtId="0" fontId="0" fillId="2" borderId="23" xfId="0" applyFill="1" applyBorder="1"/>
    <xf numFmtId="0" fontId="0" fillId="2" borderId="46" xfId="0" applyFill="1" applyBorder="1"/>
    <xf numFmtId="0" fontId="0" fillId="0" borderId="64" xfId="0" applyBorder="1"/>
    <xf numFmtId="4" fontId="0" fillId="0" borderId="34" xfId="0" applyNumberFormat="1" applyFill="1" applyBorder="1"/>
    <xf numFmtId="0" fontId="0" fillId="0" borderId="63" xfId="0" applyBorder="1"/>
    <xf numFmtId="0" fontId="9" fillId="0" borderId="2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8" xfId="0" applyBorder="1"/>
    <xf numFmtId="0" fontId="0" fillId="2" borderId="22" xfId="0" applyFill="1" applyBorder="1"/>
    <xf numFmtId="0" fontId="9" fillId="0" borderId="2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48" xfId="0" applyBorder="1"/>
    <xf numFmtId="0" fontId="9" fillId="0" borderId="16" xfId="0" applyFont="1" applyBorder="1" applyAlignment="1">
      <alignment horizontal="center"/>
    </xf>
    <xf numFmtId="17" fontId="0" fillId="0" borderId="31" xfId="0" applyNumberFormat="1" applyBorder="1"/>
    <xf numFmtId="0" fontId="4" fillId="0" borderId="31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0" xfId="0" applyFill="1" applyBorder="1" applyAlignment="1">
      <alignment horizontal="right"/>
    </xf>
    <xf numFmtId="0" fontId="9" fillId="0" borderId="23" xfId="0" applyFont="1" applyBorder="1" applyAlignment="1">
      <alignment horizontal="center"/>
    </xf>
    <xf numFmtId="0" fontId="0" fillId="0" borderId="8" xfId="0" applyBorder="1"/>
    <xf numFmtId="0" fontId="0" fillId="2" borderId="29" xfId="0" applyFill="1" applyBorder="1"/>
    <xf numFmtId="0" fontId="9" fillId="0" borderId="23" xfId="0" applyFont="1" applyBorder="1" applyAlignment="1">
      <alignment horizontal="center"/>
    </xf>
    <xf numFmtId="0" fontId="0" fillId="0" borderId="60" xfId="0" applyBorder="1"/>
    <xf numFmtId="0" fontId="0" fillId="0" borderId="54" xfId="0" applyBorder="1"/>
    <xf numFmtId="0" fontId="8" fillId="0" borderId="1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4" fontId="17" fillId="0" borderId="9" xfId="0" applyNumberFormat="1" applyFont="1" applyBorder="1"/>
    <xf numFmtId="0" fontId="8" fillId="0" borderId="55" xfId="1" applyFont="1" applyFill="1" applyBorder="1" applyAlignment="1">
      <alignment horizontal="center"/>
    </xf>
    <xf numFmtId="0" fontId="9" fillId="0" borderId="23" xfId="0" applyFont="1" applyBorder="1" applyAlignment="1">
      <alignment horizontal="center" vertical="top"/>
    </xf>
    <xf numFmtId="0" fontId="0" fillId="0" borderId="21" xfId="0" applyBorder="1" applyAlignment="1"/>
    <xf numFmtId="0" fontId="9" fillId="0" borderId="6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0" fillId="0" borderId="54" xfId="0" applyBorder="1"/>
    <xf numFmtId="0" fontId="2" fillId="0" borderId="9" xfId="0" applyFont="1" applyBorder="1" applyAlignment="1">
      <alignment horizontal="center"/>
    </xf>
    <xf numFmtId="0" fontId="8" fillId="0" borderId="58" xfId="1" applyFont="1" applyFill="1" applyBorder="1" applyAlignment="1">
      <alignment horizontal="center"/>
    </xf>
    <xf numFmtId="0" fontId="8" fillId="0" borderId="33" xfId="1" applyFont="1" applyFill="1" applyBorder="1" applyAlignment="1">
      <alignment horizontal="center"/>
    </xf>
    <xf numFmtId="4" fontId="17" fillId="0" borderId="14" xfId="0" applyNumberFormat="1" applyFont="1" applyFill="1" applyBorder="1"/>
    <xf numFmtId="4" fontId="17" fillId="0" borderId="14" xfId="0" applyNumberFormat="1" applyFont="1" applyBorder="1" applyAlignment="1">
      <alignment horizontal="right" vertical="center"/>
    </xf>
    <xf numFmtId="0" fontId="0" fillId="0" borderId="63" xfId="0" applyFill="1" applyBorder="1"/>
    <xf numFmtId="4" fontId="18" fillId="0" borderId="14" xfId="0" applyNumberFormat="1" applyFont="1" applyBorder="1"/>
    <xf numFmtId="4" fontId="2" fillId="0" borderId="23" xfId="0" applyNumberFormat="1" applyFont="1" applyBorder="1"/>
    <xf numFmtId="0" fontId="0" fillId="0" borderId="5" xfId="0" applyFill="1" applyBorder="1" applyAlignment="1">
      <alignment horizontal="right"/>
    </xf>
    <xf numFmtId="0" fontId="0" fillId="2" borderId="34" xfId="0" applyFill="1" applyBorder="1"/>
    <xf numFmtId="0" fontId="9" fillId="0" borderId="9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34" xfId="0" applyFill="1" applyBorder="1" applyAlignment="1">
      <alignment vertical="top"/>
    </xf>
    <xf numFmtId="49" fontId="15" fillId="0" borderId="23" xfId="0" applyNumberFormat="1" applyFont="1" applyBorder="1" applyAlignment="1">
      <alignment vertical="top" wrapText="1"/>
    </xf>
    <xf numFmtId="0" fontId="0" fillId="0" borderId="15" xfId="0" applyBorder="1" applyAlignment="1"/>
    <xf numFmtId="0" fontId="0" fillId="0" borderId="47" xfId="0" applyBorder="1" applyAlignment="1"/>
    <xf numFmtId="0" fontId="0" fillId="0" borderId="37" xfId="0" applyBorder="1" applyAlignment="1"/>
    <xf numFmtId="0" fontId="0" fillId="2" borderId="31" xfId="0" applyFill="1" applyBorder="1"/>
    <xf numFmtId="0" fontId="0" fillId="0" borderId="54" xfId="0" applyBorder="1"/>
    <xf numFmtId="4" fontId="0" fillId="0" borderId="36" xfId="0" applyNumberFormat="1" applyFill="1" applyBorder="1"/>
    <xf numFmtId="0" fontId="15" fillId="0" borderId="20" xfId="0" applyFont="1" applyBorder="1" applyAlignment="1">
      <alignment horizontal="center"/>
    </xf>
    <xf numFmtId="0" fontId="0" fillId="0" borderId="24" xfId="0" applyBorder="1" applyAlignment="1"/>
    <xf numFmtId="4" fontId="0" fillId="0" borderId="32" xfId="0" applyNumberFormat="1" applyFill="1" applyBorder="1"/>
    <xf numFmtId="4" fontId="0" fillId="0" borderId="21" xfId="0" applyNumberFormat="1" applyFill="1" applyBorder="1"/>
    <xf numFmtId="0" fontId="0" fillId="0" borderId="35" xfId="0" applyBorder="1" applyAlignment="1"/>
    <xf numFmtId="0" fontId="0" fillId="0" borderId="22" xfId="0" applyBorder="1" applyAlignment="1">
      <alignment vertical="top"/>
    </xf>
    <xf numFmtId="49" fontId="15" fillId="0" borderId="23" xfId="0" applyNumberFormat="1" applyFont="1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46" xfId="0" applyBorder="1" applyAlignment="1">
      <alignment vertical="top"/>
    </xf>
    <xf numFmtId="0" fontId="13" fillId="0" borderId="22" xfId="0" applyFont="1" applyBorder="1" applyAlignment="1">
      <alignment vertical="top" wrapText="1"/>
    </xf>
    <xf numFmtId="49" fontId="16" fillId="0" borderId="23" xfId="0" applyNumberFormat="1" applyFont="1" applyBorder="1" applyAlignment="1">
      <alignment vertical="top" wrapText="1"/>
    </xf>
    <xf numFmtId="49" fontId="16" fillId="0" borderId="46" xfId="0" applyNumberFormat="1" applyFont="1" applyBorder="1" applyAlignment="1">
      <alignment vertical="top" wrapText="1"/>
    </xf>
    <xf numFmtId="0" fontId="8" fillId="0" borderId="23" xfId="1" applyFont="1" applyBorder="1" applyAlignment="1">
      <alignment vertical="top"/>
    </xf>
    <xf numFmtId="0" fontId="8" fillId="0" borderId="46" xfId="1" applyFont="1" applyBorder="1" applyAlignment="1">
      <alignment vertical="top"/>
    </xf>
    <xf numFmtId="49" fontId="16" fillId="0" borderId="23" xfId="0" applyNumberFormat="1" applyFont="1" applyBorder="1" applyAlignment="1">
      <alignment vertical="top"/>
    </xf>
    <xf numFmtId="49" fontId="16" fillId="0" borderId="46" xfId="0" applyNumberFormat="1" applyFont="1" applyBorder="1" applyAlignment="1">
      <alignment vertical="top"/>
    </xf>
    <xf numFmtId="0" fontId="13" fillId="0" borderId="22" xfId="0" applyFont="1" applyBorder="1" applyAlignment="1">
      <alignment vertical="top"/>
    </xf>
    <xf numFmtId="49" fontId="16" fillId="0" borderId="46" xfId="0" applyNumberFormat="1" applyFont="1" applyBorder="1" applyAlignment="1">
      <alignment vertical="top" wrapText="1"/>
    </xf>
    <xf numFmtId="0" fontId="0" fillId="0" borderId="54" xfId="0" applyBorder="1"/>
    <xf numFmtId="0" fontId="8" fillId="0" borderId="31" xfId="1" applyFont="1" applyBorder="1" applyAlignment="1">
      <alignment horizontal="right"/>
    </xf>
    <xf numFmtId="0" fontId="0" fillId="0" borderId="44" xfId="0" applyFill="1" applyBorder="1"/>
    <xf numFmtId="0" fontId="0" fillId="0" borderId="18" xfId="0" applyFill="1" applyBorder="1"/>
    <xf numFmtId="0" fontId="0" fillId="0" borderId="8" xfId="0" applyBorder="1"/>
    <xf numFmtId="0" fontId="0" fillId="0" borderId="46" xfId="0" applyBorder="1" applyAlignment="1">
      <alignment vertical="top"/>
    </xf>
    <xf numFmtId="17" fontId="0" fillId="0" borderId="23" xfId="0" applyNumberFormat="1" applyBorder="1" applyAlignment="1">
      <alignment vertical="top"/>
    </xf>
    <xf numFmtId="0" fontId="0" fillId="0" borderId="48" xfId="0" applyFill="1" applyBorder="1" applyAlignment="1">
      <alignment vertical="top"/>
    </xf>
    <xf numFmtId="0" fontId="0" fillId="0" borderId="42" xfId="0" applyBorder="1" applyAlignment="1"/>
    <xf numFmtId="0" fontId="0" fillId="0" borderId="48" xfId="0" applyBorder="1"/>
    <xf numFmtId="0" fontId="0" fillId="3" borderId="29" xfId="0" applyFill="1" applyBorder="1"/>
    <xf numFmtId="0" fontId="0" fillId="2" borderId="0" xfId="0" applyFill="1" applyBorder="1"/>
    <xf numFmtId="0" fontId="8" fillId="2" borderId="22" xfId="1" applyFont="1" applyFill="1" applyBorder="1" applyAlignment="1"/>
    <xf numFmtId="0" fontId="9" fillId="0" borderId="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6" xfId="0" applyFont="1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9" fillId="0" borderId="23" xfId="0" applyFont="1" applyBorder="1" applyAlignment="1"/>
    <xf numFmtId="0" fontId="0" fillId="0" borderId="22" xfId="0" applyBorder="1" applyAlignment="1"/>
    <xf numFmtId="0" fontId="5" fillId="0" borderId="23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9" fillId="0" borderId="23" xfId="0" applyFont="1" applyBorder="1" applyAlignment="1">
      <alignment horizontal="center"/>
    </xf>
    <xf numFmtId="0" fontId="0" fillId="0" borderId="22" xfId="0" applyBorder="1" applyAlignment="1">
      <alignment horizontal="center"/>
    </xf>
    <xf numFmtId="49" fontId="15" fillId="0" borderId="23" xfId="0" applyNumberFormat="1" applyFont="1" applyBorder="1" applyAlignment="1">
      <alignment vertical="top" wrapText="1"/>
    </xf>
    <xf numFmtId="49" fontId="15" fillId="0" borderId="22" xfId="0" applyNumberFormat="1" applyFont="1" applyBorder="1" applyAlignment="1">
      <alignment vertical="top" wrapText="1"/>
    </xf>
    <xf numFmtId="4" fontId="0" fillId="0" borderId="23" xfId="0" applyNumberFormat="1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46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14" fontId="9" fillId="0" borderId="19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9" fillId="0" borderId="23" xfId="0" applyFont="1" applyBorder="1" applyAlignment="1">
      <alignment horizontal="center" vertical="top"/>
    </xf>
    <xf numFmtId="0" fontId="5" fillId="0" borderId="46" xfId="0" applyFont="1" applyBorder="1" applyAlignment="1">
      <alignment horizontal="center" vertical="top"/>
    </xf>
    <xf numFmtId="0" fontId="0" fillId="0" borderId="23" xfId="0" applyBorder="1" applyAlignment="1">
      <alignment vertical="top"/>
    </xf>
    <xf numFmtId="0" fontId="0" fillId="0" borderId="23" xfId="0" applyFill="1" applyBorder="1" applyAlignment="1">
      <alignment vertical="top"/>
    </xf>
    <xf numFmtId="0" fontId="0" fillId="0" borderId="9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9" fillId="0" borderId="19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49" fontId="15" fillId="0" borderId="46" xfId="0" applyNumberFormat="1" applyFont="1" applyBorder="1" applyAlignment="1">
      <alignment vertical="top" wrapText="1"/>
    </xf>
    <xf numFmtId="0" fontId="2" fillId="0" borderId="46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0" fillId="0" borderId="29" xfId="0" applyFill="1" applyBorder="1" applyAlignment="1">
      <alignment horizontal="right" vertical="top"/>
    </xf>
    <xf numFmtId="0" fontId="0" fillId="0" borderId="31" xfId="0" applyBorder="1" applyAlignment="1">
      <alignment horizontal="right" vertical="top"/>
    </xf>
    <xf numFmtId="4" fontId="0" fillId="0" borderId="23" xfId="0" applyNumberFormat="1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1"/>
  <sheetViews>
    <sheetView workbookViewId="0">
      <selection activeCell="L43" sqref="L43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2.42578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1"/>
      <c r="B2" s="11"/>
      <c r="C2" s="11"/>
      <c r="D2" s="12" t="s">
        <v>45</v>
      </c>
      <c r="E2" s="12"/>
      <c r="F2" s="11"/>
      <c r="G2" s="13" t="s">
        <v>34</v>
      </c>
    </row>
    <row r="4" spans="1:12" ht="15.75" thickBot="1" x14ac:dyDescent="0.3">
      <c r="H4" s="8"/>
    </row>
    <row r="5" spans="1:12" ht="26.25" x14ac:dyDescent="0.25">
      <c r="A5" s="4" t="s">
        <v>0</v>
      </c>
      <c r="B5" s="1" t="s">
        <v>1</v>
      </c>
      <c r="C5" s="97" t="s">
        <v>16</v>
      </c>
      <c r="D5" s="1" t="s">
        <v>2</v>
      </c>
      <c r="E5" s="2" t="s">
        <v>3</v>
      </c>
      <c r="F5" s="2" t="s">
        <v>10</v>
      </c>
      <c r="G5" s="138" t="s">
        <v>4</v>
      </c>
      <c r="H5" s="144" t="s">
        <v>35</v>
      </c>
    </row>
    <row r="6" spans="1:12" ht="15.75" thickBot="1" x14ac:dyDescent="0.3">
      <c r="A6" s="15" t="s">
        <v>5</v>
      </c>
      <c r="B6" s="3"/>
      <c r="C6" s="3"/>
      <c r="D6" s="3"/>
      <c r="E6" s="3" t="s">
        <v>6</v>
      </c>
      <c r="F6" s="3" t="s">
        <v>9</v>
      </c>
      <c r="G6" s="139" t="s">
        <v>7</v>
      </c>
      <c r="H6" s="51" t="s">
        <v>8</v>
      </c>
    </row>
    <row r="7" spans="1:12" hidden="1" x14ac:dyDescent="0.25">
      <c r="A7" s="94">
        <v>1</v>
      </c>
      <c r="B7" s="8" t="s">
        <v>39</v>
      </c>
      <c r="C7" s="57"/>
      <c r="D7" s="57"/>
      <c r="E7" s="57"/>
      <c r="F7" s="182"/>
      <c r="G7" s="120"/>
      <c r="H7" s="151"/>
    </row>
    <row r="8" spans="1:12" ht="15.75" hidden="1" thickBot="1" x14ac:dyDescent="0.3">
      <c r="A8" s="51"/>
      <c r="C8" s="96"/>
      <c r="D8" s="96"/>
      <c r="E8" s="96"/>
      <c r="F8" s="193"/>
      <c r="G8" s="147"/>
      <c r="H8" s="256"/>
    </row>
    <row r="9" spans="1:12" x14ac:dyDescent="0.25">
      <c r="A9" s="94">
        <v>2</v>
      </c>
      <c r="B9" s="306" t="s">
        <v>39</v>
      </c>
      <c r="C9" s="118" t="s">
        <v>46</v>
      </c>
      <c r="D9" s="57" t="s">
        <v>76</v>
      </c>
      <c r="E9" s="14" t="s">
        <v>77</v>
      </c>
      <c r="F9" s="93" t="s">
        <v>80</v>
      </c>
      <c r="G9" s="20" t="s">
        <v>79</v>
      </c>
      <c r="H9" s="34">
        <v>685.03</v>
      </c>
    </row>
    <row r="10" spans="1:12" ht="15.75" thickBot="1" x14ac:dyDescent="0.3">
      <c r="A10" s="46"/>
      <c r="B10" s="111"/>
      <c r="C10" s="85" t="s">
        <v>78</v>
      </c>
      <c r="D10" s="96"/>
      <c r="E10" s="5"/>
      <c r="F10" s="110"/>
      <c r="G10" s="147"/>
      <c r="H10" s="163"/>
    </row>
    <row r="11" spans="1:12" ht="15.75" thickBot="1" x14ac:dyDescent="0.3">
      <c r="A11" s="345" t="s">
        <v>106</v>
      </c>
      <c r="B11" s="346"/>
      <c r="C11" s="346"/>
      <c r="D11" s="346"/>
      <c r="E11" s="346"/>
      <c r="F11" s="346"/>
      <c r="G11" s="346"/>
      <c r="H11" s="212">
        <f>H7+H9</f>
        <v>685.03</v>
      </c>
    </row>
    <row r="12" spans="1:12" x14ac:dyDescent="0.25">
      <c r="A12" s="94">
        <v>1</v>
      </c>
      <c r="B12" s="145" t="s">
        <v>26</v>
      </c>
      <c r="C12" s="55" t="s">
        <v>49</v>
      </c>
      <c r="D12" s="342" t="s">
        <v>70</v>
      </c>
      <c r="E12" s="57" t="s">
        <v>71</v>
      </c>
      <c r="F12" s="189" t="s">
        <v>80</v>
      </c>
      <c r="G12" s="275" t="s">
        <v>83</v>
      </c>
      <c r="H12" s="43">
        <v>374.09</v>
      </c>
    </row>
    <row r="13" spans="1:12" ht="15.75" thickBot="1" x14ac:dyDescent="0.3">
      <c r="A13" s="51"/>
      <c r="B13" s="183" t="s">
        <v>25</v>
      </c>
      <c r="C13" s="58" t="s">
        <v>72</v>
      </c>
      <c r="D13" s="5"/>
      <c r="E13" s="96"/>
      <c r="F13" s="192"/>
      <c r="G13" s="143"/>
      <c r="H13" s="165"/>
    </row>
    <row r="14" spans="1:12" hidden="1" x14ac:dyDescent="0.25">
      <c r="A14" s="94">
        <v>2</v>
      </c>
      <c r="B14" s="225" t="s">
        <v>26</v>
      </c>
      <c r="C14" s="55"/>
      <c r="D14" s="14"/>
      <c r="E14" s="57"/>
      <c r="F14" s="68"/>
      <c r="G14" s="20"/>
      <c r="H14" s="278"/>
    </row>
    <row r="15" spans="1:12" ht="15.75" hidden="1" thickBot="1" x14ac:dyDescent="0.3">
      <c r="A15" s="51"/>
      <c r="B15" s="183" t="s">
        <v>25</v>
      </c>
      <c r="C15" s="58"/>
      <c r="D15" s="5"/>
      <c r="E15" s="96"/>
      <c r="F15" s="68"/>
      <c r="G15" s="35"/>
      <c r="H15" s="43"/>
    </row>
    <row r="16" spans="1:12" ht="15.75" hidden="1" thickBot="1" x14ac:dyDescent="0.3">
      <c r="A16" s="187"/>
      <c r="C16" s="57"/>
      <c r="D16" s="177"/>
      <c r="E16" s="177"/>
      <c r="F16" s="39"/>
      <c r="G16" s="21"/>
      <c r="H16" s="44"/>
      <c r="L16" s="32"/>
    </row>
    <row r="17" spans="1:13" ht="15.75" hidden="1" thickBot="1" x14ac:dyDescent="0.3">
      <c r="A17" s="180">
        <v>1</v>
      </c>
      <c r="B17" s="356" t="s">
        <v>17</v>
      </c>
      <c r="C17" s="57"/>
      <c r="D17" s="14"/>
      <c r="E17" s="57"/>
      <c r="F17" s="68"/>
      <c r="G17" s="20"/>
      <c r="H17" s="37"/>
    </row>
    <row r="18" spans="1:13" ht="15.75" hidden="1" thickBot="1" x14ac:dyDescent="0.3">
      <c r="A18" s="102"/>
      <c r="B18" s="357"/>
      <c r="C18" s="96"/>
      <c r="D18" s="5"/>
      <c r="E18" s="96"/>
      <c r="F18" s="68"/>
      <c r="G18" s="20"/>
      <c r="H18" s="43"/>
    </row>
    <row r="19" spans="1:13" ht="15.75" hidden="1" thickBot="1" x14ac:dyDescent="0.3">
      <c r="A19" s="117">
        <v>2</v>
      </c>
      <c r="B19" s="356" t="s">
        <v>17</v>
      </c>
      <c r="C19" s="57"/>
      <c r="D19" s="14"/>
      <c r="E19" s="57"/>
      <c r="F19" s="68"/>
      <c r="G19" s="20"/>
      <c r="H19" s="37"/>
    </row>
    <row r="20" spans="1:13" ht="15.75" hidden="1" thickBot="1" x14ac:dyDescent="0.3">
      <c r="A20" s="187"/>
      <c r="B20" s="357"/>
      <c r="C20" s="96"/>
      <c r="D20" s="5"/>
      <c r="E20" s="96"/>
      <c r="F20" s="215"/>
      <c r="G20" s="155"/>
      <c r="H20" s="160"/>
    </row>
    <row r="21" spans="1:13" hidden="1" x14ac:dyDescent="0.25">
      <c r="A21" s="360">
        <v>3</v>
      </c>
      <c r="B21" s="210" t="s">
        <v>26</v>
      </c>
      <c r="C21" s="57"/>
      <c r="D21" s="14"/>
      <c r="E21" s="57"/>
      <c r="F21" s="68"/>
      <c r="G21" s="20"/>
      <c r="H21" s="43"/>
      <c r="M21" s="86"/>
    </row>
    <row r="22" spans="1:13" ht="15.75" hidden="1" thickBot="1" x14ac:dyDescent="0.3">
      <c r="A22" s="361"/>
      <c r="B22" s="184" t="s">
        <v>25</v>
      </c>
      <c r="C22" s="96"/>
      <c r="D22" s="5"/>
      <c r="E22" s="96"/>
      <c r="F22" s="48"/>
      <c r="G22" s="120"/>
      <c r="H22" s="162"/>
    </row>
    <row r="23" spans="1:13" ht="15.75" customHeight="1" thickBot="1" x14ac:dyDescent="0.3">
      <c r="A23" s="362" t="s">
        <v>14</v>
      </c>
      <c r="B23" s="363"/>
      <c r="C23" s="363"/>
      <c r="D23" s="363"/>
      <c r="E23" s="363"/>
      <c r="F23" s="364"/>
      <c r="G23" s="364"/>
      <c r="H23" s="257">
        <f>SUM(H12:H22)</f>
        <v>374.09</v>
      </c>
      <c r="I23" s="32"/>
    </row>
    <row r="24" spans="1:13" ht="15" customHeight="1" x14ac:dyDescent="0.25">
      <c r="A24" s="134">
        <v>1</v>
      </c>
      <c r="B24" s="135" t="s">
        <v>24</v>
      </c>
      <c r="C24" s="57" t="s">
        <v>46</v>
      </c>
      <c r="D24" s="14" t="s">
        <v>55</v>
      </c>
      <c r="E24" s="57" t="s">
        <v>56</v>
      </c>
      <c r="F24" s="340" t="s">
        <v>80</v>
      </c>
      <c r="G24" s="26" t="s">
        <v>84</v>
      </c>
      <c r="H24" s="34">
        <v>620.66999999999996</v>
      </c>
    </row>
    <row r="25" spans="1:13" ht="15" customHeight="1" thickBot="1" x14ac:dyDescent="0.3">
      <c r="A25" s="134"/>
      <c r="B25" s="133"/>
      <c r="C25" s="96" t="s">
        <v>57</v>
      </c>
      <c r="D25" s="5"/>
      <c r="E25" s="96"/>
      <c r="F25" s="252"/>
      <c r="G25" s="120"/>
      <c r="H25" s="151"/>
      <c r="K25" s="32"/>
    </row>
    <row r="26" spans="1:13" ht="15" hidden="1" customHeight="1" x14ac:dyDescent="0.25">
      <c r="A26" s="70"/>
      <c r="B26" s="136"/>
      <c r="C26" s="58"/>
      <c r="D26" s="131"/>
      <c r="E26" s="132"/>
      <c r="F26" s="252"/>
      <c r="G26" s="120"/>
      <c r="H26" s="151"/>
    </row>
    <row r="27" spans="1:13" ht="15" hidden="1" customHeight="1" thickBot="1" x14ac:dyDescent="0.3">
      <c r="A27" s="82"/>
      <c r="B27" s="137"/>
      <c r="C27" s="56"/>
      <c r="D27" s="18"/>
      <c r="E27" s="18"/>
      <c r="F27" s="252"/>
      <c r="G27" s="120"/>
      <c r="H27" s="151"/>
    </row>
    <row r="28" spans="1:13" ht="15" hidden="1" customHeight="1" x14ac:dyDescent="0.25">
      <c r="A28" s="52"/>
      <c r="B28" s="135"/>
      <c r="C28" s="222"/>
      <c r="D28" s="222"/>
      <c r="E28" s="171"/>
      <c r="F28" s="195"/>
      <c r="G28" s="120"/>
      <c r="H28" s="150"/>
    </row>
    <row r="29" spans="1:13" ht="15" hidden="1" customHeight="1" thickBot="1" x14ac:dyDescent="0.3">
      <c r="A29" s="52"/>
      <c r="B29" s="137"/>
      <c r="C29" s="223"/>
      <c r="D29" s="223"/>
      <c r="E29" s="167"/>
      <c r="F29" s="195"/>
      <c r="G29" s="120"/>
      <c r="H29" s="160"/>
    </row>
    <row r="30" spans="1:13" ht="15" hidden="1" customHeight="1" thickBot="1" x14ac:dyDescent="0.3">
      <c r="A30" s="82"/>
      <c r="B30" s="63"/>
      <c r="C30" s="50"/>
      <c r="D30" s="96"/>
      <c r="E30" s="6"/>
      <c r="F30" s="169"/>
      <c r="G30" s="219"/>
      <c r="H30" s="163"/>
    </row>
    <row r="31" spans="1:13" ht="15" hidden="1" customHeight="1" thickBot="1" x14ac:dyDescent="0.3">
      <c r="A31" s="70">
        <v>1</v>
      </c>
      <c r="B31" s="135" t="s">
        <v>24</v>
      </c>
      <c r="C31" s="96"/>
      <c r="D31" s="96"/>
      <c r="E31" s="6"/>
      <c r="F31" s="91"/>
      <c r="G31" s="35"/>
      <c r="H31" s="31"/>
    </row>
    <row r="32" spans="1:13" ht="17.25" hidden="1" customHeight="1" x14ac:dyDescent="0.25">
      <c r="A32" s="52"/>
      <c r="B32" s="53"/>
      <c r="C32" s="96"/>
      <c r="D32" s="96"/>
      <c r="E32" s="6"/>
      <c r="F32" s="91"/>
      <c r="G32" s="120"/>
      <c r="H32" s="151"/>
    </row>
    <row r="33" spans="1:12" ht="15" hidden="1" customHeight="1" thickBot="1" x14ac:dyDescent="0.3">
      <c r="A33" s="52"/>
      <c r="B33" s="53"/>
      <c r="C33" s="22"/>
      <c r="D33" s="96"/>
      <c r="E33" s="96"/>
      <c r="F33" s="130"/>
      <c r="G33" s="140"/>
      <c r="H33" s="164"/>
      <c r="L33" s="32"/>
    </row>
    <row r="34" spans="1:12" ht="15" hidden="1" customHeight="1" x14ac:dyDescent="0.25">
      <c r="A34" s="70">
        <v>2</v>
      </c>
      <c r="B34" s="135" t="s">
        <v>24</v>
      </c>
      <c r="C34" s="57"/>
      <c r="D34" s="14"/>
      <c r="E34" s="57"/>
      <c r="F34" s="340"/>
      <c r="G34" s="26"/>
      <c r="H34" s="34"/>
    </row>
    <row r="35" spans="1:12" ht="15" hidden="1" customHeight="1" thickBot="1" x14ac:dyDescent="0.3">
      <c r="A35" s="82"/>
      <c r="B35" s="83"/>
      <c r="C35" s="96"/>
      <c r="D35" s="5"/>
      <c r="E35" s="96"/>
      <c r="F35" s="170"/>
      <c r="G35" s="143"/>
      <c r="H35" s="42"/>
    </row>
    <row r="36" spans="1:12" ht="15.75" thickBot="1" x14ac:dyDescent="0.3">
      <c r="A36" s="345" t="s">
        <v>23</v>
      </c>
      <c r="B36" s="346"/>
      <c r="C36" s="346"/>
      <c r="D36" s="346"/>
      <c r="E36" s="346"/>
      <c r="F36" s="346"/>
      <c r="G36" s="346"/>
      <c r="H36" s="209">
        <f>SUM(H24:H35)</f>
        <v>620.66999999999996</v>
      </c>
      <c r="L36" s="32"/>
    </row>
    <row r="37" spans="1:12" hidden="1" x14ac:dyDescent="0.25">
      <c r="A37" s="263">
        <v>1</v>
      </c>
      <c r="B37" s="263" t="s">
        <v>15</v>
      </c>
      <c r="C37" s="57"/>
      <c r="D37" s="14"/>
      <c r="E37" s="57"/>
      <c r="F37" s="29"/>
      <c r="G37" s="20"/>
      <c r="H37" s="43"/>
    </row>
    <row r="38" spans="1:12" ht="15.75" hidden="1" thickBot="1" x14ac:dyDescent="0.3">
      <c r="A38" s="186"/>
      <c r="B38" s="186"/>
      <c r="C38" s="96"/>
      <c r="D38" s="5"/>
      <c r="E38" s="96"/>
      <c r="F38" s="29"/>
      <c r="G38" s="20"/>
      <c r="H38" s="119"/>
    </row>
    <row r="39" spans="1:12" ht="15.75" hidden="1" thickBot="1" x14ac:dyDescent="0.3">
      <c r="A39" s="268">
        <v>2</v>
      </c>
      <c r="B39" s="269" t="s">
        <v>15</v>
      </c>
      <c r="C39" s="57"/>
      <c r="D39" s="14"/>
      <c r="E39" s="57"/>
      <c r="F39" s="29"/>
      <c r="G39" s="20"/>
      <c r="H39" s="37"/>
    </row>
    <row r="40" spans="1:12" ht="15.75" hidden="1" thickBot="1" x14ac:dyDescent="0.3">
      <c r="A40" s="67"/>
      <c r="B40" s="272"/>
      <c r="C40" s="96"/>
      <c r="D40" s="5"/>
      <c r="E40" s="96"/>
      <c r="F40" s="271"/>
      <c r="G40" s="20"/>
      <c r="H40" s="76"/>
    </row>
    <row r="41" spans="1:12" ht="15.75" hidden="1" thickBot="1" x14ac:dyDescent="0.3">
      <c r="A41" s="186"/>
      <c r="B41" s="270"/>
      <c r="C41" s="56"/>
      <c r="D41" s="50"/>
      <c r="E41" s="19"/>
      <c r="F41" s="33"/>
      <c r="G41" s="17"/>
      <c r="H41" s="36"/>
    </row>
    <row r="42" spans="1:12" ht="15.75" hidden="1" thickBot="1" x14ac:dyDescent="0.3">
      <c r="A42" s="67"/>
      <c r="B42" s="67"/>
      <c r="C42" s="58"/>
      <c r="D42" s="5"/>
      <c r="E42" s="96"/>
      <c r="F42" s="178"/>
      <c r="G42" s="41"/>
      <c r="H42" s="56"/>
    </row>
    <row r="43" spans="1:12" ht="15.75" thickBot="1" x14ac:dyDescent="0.3">
      <c r="A43" s="104"/>
      <c r="B43" s="105"/>
      <c r="C43" s="105" t="s">
        <v>36</v>
      </c>
      <c r="D43" s="105"/>
      <c r="E43" s="106"/>
      <c r="F43" s="104"/>
      <c r="G43" s="250"/>
      <c r="H43" s="198">
        <f>H37+H38+H41+H39+H40</f>
        <v>0</v>
      </c>
      <c r="L43" s="32"/>
    </row>
    <row r="44" spans="1:12" hidden="1" x14ac:dyDescent="0.25">
      <c r="A44" s="112">
        <v>1</v>
      </c>
      <c r="B44" s="8" t="s">
        <v>19</v>
      </c>
      <c r="C44" s="57"/>
      <c r="D44" s="57"/>
      <c r="E44" s="57"/>
      <c r="F44" s="93"/>
      <c r="G44" s="142"/>
      <c r="H44" s="150"/>
      <c r="J44" s="32"/>
    </row>
    <row r="45" spans="1:12" hidden="1" x14ac:dyDescent="0.25">
      <c r="A45" s="80"/>
      <c r="C45" s="96"/>
      <c r="D45" s="96"/>
      <c r="E45" s="96"/>
      <c r="F45" s="93"/>
      <c r="G45" s="120"/>
      <c r="H45" s="150"/>
      <c r="K45" s="32"/>
    </row>
    <row r="46" spans="1:12" hidden="1" x14ac:dyDescent="0.25">
      <c r="A46" s="80"/>
      <c r="B46" s="218"/>
      <c r="C46" s="96"/>
      <c r="D46" s="96"/>
      <c r="E46" s="96"/>
      <c r="F46" s="93"/>
      <c r="G46" s="142"/>
      <c r="H46" s="151"/>
    </row>
    <row r="47" spans="1:12" hidden="1" x14ac:dyDescent="0.25">
      <c r="A47" s="80"/>
      <c r="B47" s="218"/>
      <c r="C47" s="96"/>
      <c r="D47" s="96"/>
      <c r="E47" s="96"/>
      <c r="F47" s="93"/>
      <c r="G47" s="120"/>
      <c r="H47" s="151"/>
      <c r="I47" s="32"/>
      <c r="L47" s="32"/>
    </row>
    <row r="48" spans="1:12" ht="15.75" hidden="1" thickBot="1" x14ac:dyDescent="0.3">
      <c r="A48" s="80"/>
      <c r="B48" s="218"/>
      <c r="C48" s="217"/>
      <c r="D48" s="107"/>
      <c r="E48" s="87"/>
      <c r="F48" s="93"/>
      <c r="G48" s="253"/>
      <c r="H48" s="150"/>
      <c r="J48" s="32"/>
    </row>
    <row r="49" spans="1:11" hidden="1" x14ac:dyDescent="0.25">
      <c r="A49" s="80">
        <v>2</v>
      </c>
      <c r="B49" s="114"/>
      <c r="C49" s="57"/>
      <c r="D49" s="57"/>
      <c r="E49" s="78"/>
      <c r="F49" s="69"/>
      <c r="G49" s="154"/>
      <c r="H49" s="161"/>
    </row>
    <row r="50" spans="1:11" ht="15.75" hidden="1" thickBot="1" x14ac:dyDescent="0.3">
      <c r="A50" s="113"/>
      <c r="B50" s="115"/>
      <c r="C50" s="58"/>
      <c r="D50" s="96"/>
      <c r="E50" s="79"/>
      <c r="F50" s="68"/>
      <c r="G50" s="120"/>
      <c r="H50" s="150"/>
    </row>
    <row r="51" spans="1:11" hidden="1" x14ac:dyDescent="0.25">
      <c r="A51" s="365">
        <v>2</v>
      </c>
      <c r="B51" s="366"/>
      <c r="C51" s="109"/>
      <c r="D51" s="367"/>
      <c r="E51" s="61"/>
      <c r="F51" s="368"/>
      <c r="G51" s="369"/>
      <c r="H51" s="358"/>
    </row>
    <row r="52" spans="1:11" ht="15.75" hidden="1" thickBot="1" x14ac:dyDescent="0.3">
      <c r="A52" s="361"/>
      <c r="B52" s="353"/>
      <c r="C52" s="116"/>
      <c r="D52" s="359"/>
      <c r="E52" s="62"/>
      <c r="F52" s="359"/>
      <c r="G52" s="370"/>
      <c r="H52" s="359"/>
    </row>
    <row r="53" spans="1:11" ht="15.75" hidden="1" thickBot="1" x14ac:dyDescent="0.3">
      <c r="A53" s="350">
        <v>3</v>
      </c>
      <c r="B53" s="352"/>
      <c r="C53" s="354"/>
      <c r="D53" s="354"/>
      <c r="E53" s="354"/>
      <c r="F53" s="108"/>
      <c r="G53" s="108"/>
      <c r="H53" s="40"/>
    </row>
    <row r="54" spans="1:11" ht="15.75" hidden="1" thickBot="1" x14ac:dyDescent="0.3">
      <c r="A54" s="351"/>
      <c r="B54" s="353"/>
      <c r="C54" s="355"/>
      <c r="D54" s="355"/>
      <c r="E54" s="355"/>
      <c r="F54" s="108"/>
      <c r="G54" s="108"/>
      <c r="H54" s="88"/>
    </row>
    <row r="55" spans="1:11" hidden="1" x14ac:dyDescent="0.25">
      <c r="A55" s="65">
        <v>3</v>
      </c>
      <c r="B55" s="8" t="s">
        <v>19</v>
      </c>
      <c r="C55" s="57"/>
      <c r="D55" s="14"/>
      <c r="E55" s="57"/>
      <c r="F55" s="45"/>
      <c r="G55" s="275"/>
      <c r="H55" s="90"/>
    </row>
    <row r="56" spans="1:11" ht="15.75" hidden="1" thickBot="1" x14ac:dyDescent="0.3">
      <c r="A56" s="66"/>
      <c r="B56" s="116"/>
      <c r="C56" s="96"/>
      <c r="D56" s="5"/>
      <c r="E56" s="96"/>
      <c r="F56" s="93"/>
      <c r="G56" s="35"/>
      <c r="H56" s="318"/>
    </row>
    <row r="57" spans="1:11" ht="15.75" thickBot="1" x14ac:dyDescent="0.3">
      <c r="A57" s="345" t="s">
        <v>13</v>
      </c>
      <c r="B57" s="346"/>
      <c r="C57" s="346"/>
      <c r="D57" s="346"/>
      <c r="E57" s="346"/>
      <c r="F57" s="346"/>
      <c r="G57" s="346"/>
      <c r="H57" s="209">
        <f>H44+H45+H46+H47+H48+H55</f>
        <v>0</v>
      </c>
      <c r="J57" s="32"/>
      <c r="K57" s="32"/>
    </row>
    <row r="58" spans="1:11" x14ac:dyDescent="0.25">
      <c r="A58" s="269">
        <v>1</v>
      </c>
      <c r="B58" s="277" t="s">
        <v>18</v>
      </c>
      <c r="C58" s="57" t="s">
        <v>47</v>
      </c>
      <c r="D58" s="14" t="s">
        <v>48</v>
      </c>
      <c r="E58" s="57" t="s">
        <v>50</v>
      </c>
      <c r="F58" s="29" t="s">
        <v>80</v>
      </c>
      <c r="G58" s="20" t="s">
        <v>81</v>
      </c>
      <c r="H58" s="43">
        <v>109.43</v>
      </c>
    </row>
    <row r="59" spans="1:11" ht="15.75" thickBot="1" x14ac:dyDescent="0.3">
      <c r="A59" s="270"/>
      <c r="B59" s="99"/>
      <c r="C59" s="96" t="s">
        <v>51</v>
      </c>
      <c r="D59" s="5"/>
      <c r="E59" s="96"/>
      <c r="F59" s="29" t="s">
        <v>80</v>
      </c>
      <c r="G59" s="20" t="s">
        <v>82</v>
      </c>
      <c r="H59" s="43">
        <v>112.14</v>
      </c>
    </row>
    <row r="60" spans="1:11" hidden="1" x14ac:dyDescent="0.25">
      <c r="A60" s="272"/>
      <c r="B60" s="98"/>
      <c r="C60" s="22"/>
      <c r="D60" s="96"/>
      <c r="E60" s="166"/>
      <c r="F60" s="301"/>
      <c r="G60" s="20"/>
      <c r="H60" s="90"/>
    </row>
    <row r="61" spans="1:11" hidden="1" x14ac:dyDescent="0.25">
      <c r="A61" s="272"/>
      <c r="B61" s="126"/>
      <c r="C61" s="22"/>
      <c r="D61" s="96"/>
      <c r="E61" s="166"/>
      <c r="F61" s="301"/>
      <c r="G61" s="20"/>
      <c r="H61" s="90"/>
    </row>
    <row r="62" spans="1:11" ht="15.75" hidden="1" thickBot="1" x14ac:dyDescent="0.3">
      <c r="A62" s="270"/>
      <c r="B62" s="74"/>
      <c r="C62" s="273"/>
      <c r="D62" s="74"/>
      <c r="E62" s="274"/>
      <c r="F62" s="33"/>
      <c r="G62" s="17"/>
      <c r="H62" s="77"/>
    </row>
    <row r="63" spans="1:11" ht="15.75" hidden="1" thickBot="1" x14ac:dyDescent="0.3">
      <c r="A63" s="348">
        <v>1</v>
      </c>
      <c r="B63" s="181" t="s">
        <v>18</v>
      </c>
      <c r="C63" s="57"/>
      <c r="D63" s="14"/>
      <c r="E63" s="57"/>
      <c r="F63" s="301"/>
      <c r="G63" s="20"/>
      <c r="H63" s="90"/>
    </row>
    <row r="64" spans="1:11" ht="15.75" hidden="1" thickBot="1" x14ac:dyDescent="0.3">
      <c r="A64" s="349"/>
      <c r="B64" s="124"/>
      <c r="C64" s="96"/>
      <c r="D64" s="5"/>
      <c r="E64" s="96"/>
      <c r="F64" s="125"/>
      <c r="G64" s="251"/>
      <c r="H64" s="40"/>
    </row>
    <row r="65" spans="1:11" ht="15.75" thickBot="1" x14ac:dyDescent="0.3">
      <c r="A65" s="200"/>
      <c r="B65" s="347" t="s">
        <v>12</v>
      </c>
      <c r="C65" s="347"/>
      <c r="D65" s="347"/>
      <c r="E65" s="347"/>
      <c r="F65" s="347"/>
      <c r="G65" s="347"/>
      <c r="H65" s="198">
        <f>H62+H58+H59+H60+H61+H63</f>
        <v>221.57</v>
      </c>
      <c r="J65" s="32"/>
      <c r="K65" s="32"/>
    </row>
    <row r="66" spans="1:11" ht="15.75" hidden="1" thickBot="1" x14ac:dyDescent="0.3">
      <c r="A66" s="203">
        <v>1</v>
      </c>
      <c r="B66" s="205" t="s">
        <v>33</v>
      </c>
      <c r="C66" s="57"/>
      <c r="D66" s="57"/>
      <c r="E66" s="57"/>
      <c r="F66" s="185"/>
      <c r="G66" s="227"/>
      <c r="H66" s="92"/>
    </row>
    <row r="67" spans="1:11" ht="15.75" hidden="1" thickBot="1" x14ac:dyDescent="0.3">
      <c r="A67" s="186"/>
      <c r="B67" s="186"/>
      <c r="C67" s="50"/>
      <c r="D67" s="50"/>
      <c r="E67" s="50"/>
      <c r="F67" s="202"/>
      <c r="G67" s="202"/>
      <c r="H67" s="27"/>
    </row>
    <row r="68" spans="1:11" ht="15.75" hidden="1" thickBot="1" x14ac:dyDescent="0.3">
      <c r="A68" s="186"/>
      <c r="B68" s="186"/>
      <c r="C68" s="186"/>
      <c r="D68" s="201"/>
      <c r="E68" s="202"/>
      <c r="F68" s="202"/>
      <c r="G68" s="202"/>
      <c r="H68" s="27"/>
    </row>
    <row r="69" spans="1:11" ht="15.75" thickBot="1" x14ac:dyDescent="0.3">
      <c r="A69" s="201"/>
      <c r="B69" s="202"/>
      <c r="C69" s="202"/>
      <c r="D69" s="347" t="s">
        <v>32</v>
      </c>
      <c r="E69" s="347"/>
      <c r="F69" s="202"/>
      <c r="G69" s="202"/>
      <c r="H69" s="206">
        <f>H66</f>
        <v>0</v>
      </c>
    </row>
    <row r="70" spans="1:11" ht="16.5" thickBot="1" x14ac:dyDescent="0.3">
      <c r="A70" s="9"/>
      <c r="B70" s="10"/>
      <c r="C70" s="10"/>
      <c r="D70" s="347" t="s">
        <v>20</v>
      </c>
      <c r="E70" s="347"/>
      <c r="F70" s="10"/>
      <c r="G70" s="10"/>
      <c r="H70" s="228">
        <f>H23+H57+H11+H36+H43+H65+H69</f>
        <v>1901.36</v>
      </c>
      <c r="J70" s="32"/>
    </row>
    <row r="72" spans="1:11" x14ac:dyDescent="0.25">
      <c r="H72" s="32"/>
    </row>
    <row r="73" spans="1:11" x14ac:dyDescent="0.25">
      <c r="H73" s="32"/>
    </row>
    <row r="81" spans="6:6" x14ac:dyDescent="0.25">
      <c r="F81" s="49"/>
    </row>
  </sheetData>
  <mergeCells count="22">
    <mergeCell ref="A11:G11"/>
    <mergeCell ref="B17:B18"/>
    <mergeCell ref="H51:H52"/>
    <mergeCell ref="A21:A22"/>
    <mergeCell ref="A23:G23"/>
    <mergeCell ref="A36:G36"/>
    <mergeCell ref="A51:A52"/>
    <mergeCell ref="B51:B52"/>
    <mergeCell ref="D51:D52"/>
    <mergeCell ref="F51:F52"/>
    <mergeCell ref="G51:G52"/>
    <mergeCell ref="B19:B20"/>
    <mergeCell ref="A53:A54"/>
    <mergeCell ref="B53:B54"/>
    <mergeCell ref="C53:C54"/>
    <mergeCell ref="D53:D54"/>
    <mergeCell ref="E53:E54"/>
    <mergeCell ref="A57:G57"/>
    <mergeCell ref="B65:G65"/>
    <mergeCell ref="D70:E70"/>
    <mergeCell ref="A63:A64"/>
    <mergeCell ref="D69:E69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92"/>
  <sheetViews>
    <sheetView tabSelected="1" topLeftCell="A8" workbookViewId="0">
      <selection activeCell="C91" sqref="C91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x14ac:dyDescent="0.25">
      <c r="B3" s="8" t="s">
        <v>41</v>
      </c>
    </row>
    <row r="4" spans="2:11" ht="15.75" x14ac:dyDescent="0.25">
      <c r="B4" s="11"/>
      <c r="C4" s="11"/>
      <c r="D4" s="11"/>
      <c r="E4" s="12" t="s">
        <v>45</v>
      </c>
      <c r="F4" s="12"/>
      <c r="G4" s="11"/>
      <c r="H4" s="13" t="s">
        <v>11</v>
      </c>
      <c r="I4" s="13"/>
    </row>
    <row r="6" spans="2:11" ht="15.75" thickBot="1" x14ac:dyDescent="0.3"/>
    <row r="7" spans="2:11" ht="26.25" x14ac:dyDescent="0.25">
      <c r="B7" s="4" t="s">
        <v>0</v>
      </c>
      <c r="C7" s="1" t="s">
        <v>1</v>
      </c>
      <c r="D7" s="97" t="s">
        <v>16</v>
      </c>
      <c r="E7" s="1" t="s">
        <v>2</v>
      </c>
      <c r="F7" s="2" t="s">
        <v>3</v>
      </c>
      <c r="G7" s="2" t="s">
        <v>10</v>
      </c>
      <c r="H7" s="138" t="s">
        <v>4</v>
      </c>
      <c r="I7" s="144" t="s">
        <v>29</v>
      </c>
      <c r="J7" s="293" t="s">
        <v>28</v>
      </c>
      <c r="K7" s="174" t="s">
        <v>37</v>
      </c>
    </row>
    <row r="8" spans="2:11" ht="15.75" thickBot="1" x14ac:dyDescent="0.3">
      <c r="B8" s="15" t="s">
        <v>5</v>
      </c>
      <c r="C8" s="3"/>
      <c r="D8" s="3"/>
      <c r="E8" s="3"/>
      <c r="F8" s="3" t="s">
        <v>6</v>
      </c>
      <c r="G8" s="3" t="s">
        <v>9</v>
      </c>
      <c r="H8" s="139" t="s">
        <v>7</v>
      </c>
      <c r="I8" s="51" t="s">
        <v>8</v>
      </c>
      <c r="J8" s="294" t="s">
        <v>27</v>
      </c>
      <c r="K8" s="286" t="s">
        <v>38</v>
      </c>
    </row>
    <row r="9" spans="2:11" x14ac:dyDescent="0.25">
      <c r="B9" s="94">
        <v>1</v>
      </c>
      <c r="C9" s="196" t="s">
        <v>39</v>
      </c>
      <c r="D9" s="118" t="s">
        <v>46</v>
      </c>
      <c r="E9" s="57" t="s">
        <v>76</v>
      </c>
      <c r="F9" s="14" t="s">
        <v>77</v>
      </c>
      <c r="G9" s="93" t="s">
        <v>85</v>
      </c>
      <c r="H9" s="20" t="s">
        <v>79</v>
      </c>
      <c r="I9" s="34">
        <v>1474.35</v>
      </c>
      <c r="J9" s="262"/>
      <c r="K9" s="281"/>
    </row>
    <row r="10" spans="2:11" ht="15.75" thickBot="1" x14ac:dyDescent="0.3">
      <c r="B10" s="51"/>
      <c r="C10" s="240"/>
      <c r="D10" s="85" t="s">
        <v>78</v>
      </c>
      <c r="E10" s="96"/>
      <c r="F10" s="5"/>
      <c r="G10" s="249"/>
      <c r="H10" s="120"/>
      <c r="I10" s="256"/>
      <c r="J10" s="255"/>
      <c r="K10" s="282"/>
    </row>
    <row r="11" spans="2:11" x14ac:dyDescent="0.25">
      <c r="B11" s="94">
        <v>2</v>
      </c>
      <c r="C11" s="196" t="s">
        <v>39</v>
      </c>
      <c r="D11" s="118" t="s">
        <v>46</v>
      </c>
      <c r="E11" s="14" t="s">
        <v>52</v>
      </c>
      <c r="F11" s="57" t="s">
        <v>53</v>
      </c>
      <c r="G11" s="23" t="s">
        <v>85</v>
      </c>
      <c r="H11" s="25" t="s">
        <v>86</v>
      </c>
      <c r="I11" s="224">
        <v>6207.87</v>
      </c>
      <c r="J11" s="255"/>
      <c r="K11" s="282"/>
    </row>
    <row r="12" spans="2:11" ht="15.75" thickBot="1" x14ac:dyDescent="0.3">
      <c r="B12" s="46"/>
      <c r="C12" s="240"/>
      <c r="D12" s="85" t="s">
        <v>54</v>
      </c>
      <c r="E12" s="5"/>
      <c r="F12" s="96"/>
      <c r="G12" s="235"/>
      <c r="H12" s="147"/>
      <c r="I12" s="163"/>
      <c r="J12" s="260"/>
      <c r="K12" s="103"/>
    </row>
    <row r="13" spans="2:11" ht="15.75" thickBot="1" x14ac:dyDescent="0.3">
      <c r="B13" s="371" t="s">
        <v>40</v>
      </c>
      <c r="C13" s="347"/>
      <c r="D13" s="347"/>
      <c r="E13" s="347"/>
      <c r="F13" s="347"/>
      <c r="G13" s="347"/>
      <c r="H13" s="347"/>
      <c r="I13" s="199">
        <f>I11+I9</f>
        <v>7682.2199999999993</v>
      </c>
      <c r="J13" s="295">
        <f t="shared" ref="J13:K13" si="0">J11+J9</f>
        <v>0</v>
      </c>
      <c r="K13" s="199">
        <f t="shared" si="0"/>
        <v>0</v>
      </c>
    </row>
    <row r="14" spans="2:11" x14ac:dyDescent="0.25">
      <c r="B14" s="94">
        <v>1</v>
      </c>
      <c r="C14" s="243" t="s">
        <v>26</v>
      </c>
      <c r="D14" s="57" t="s">
        <v>49</v>
      </c>
      <c r="E14" s="279" t="s">
        <v>48</v>
      </c>
      <c r="F14" s="57" t="s">
        <v>91</v>
      </c>
      <c r="G14" s="68" t="s">
        <v>85</v>
      </c>
      <c r="H14" s="20" t="s">
        <v>93</v>
      </c>
      <c r="I14" s="43">
        <v>241.13</v>
      </c>
      <c r="J14" s="68"/>
      <c r="K14" s="281"/>
    </row>
    <row r="15" spans="2:11" ht="15.75" thickBot="1" x14ac:dyDescent="0.3">
      <c r="B15" s="46"/>
      <c r="C15" s="184" t="s">
        <v>25</v>
      </c>
      <c r="D15" s="96" t="s">
        <v>92</v>
      </c>
      <c r="E15" s="343"/>
      <c r="F15" s="96"/>
      <c r="G15" s="68" t="s">
        <v>85</v>
      </c>
      <c r="H15" s="20" t="s">
        <v>94</v>
      </c>
      <c r="I15" s="43">
        <v>152.88999999999999</v>
      </c>
      <c r="J15" s="68"/>
      <c r="K15" s="282"/>
    </row>
    <row r="16" spans="2:11" ht="15.75" hidden="1" thickBot="1" x14ac:dyDescent="0.3">
      <c r="B16" s="179"/>
      <c r="C16" s="220"/>
      <c r="D16" s="24"/>
      <c r="E16" s="310"/>
      <c r="F16" s="19"/>
      <c r="G16" s="93"/>
      <c r="H16" s="120"/>
      <c r="I16" s="191"/>
      <c r="J16" s="194"/>
      <c r="K16" s="282"/>
    </row>
    <row r="17" spans="2:14" x14ac:dyDescent="0.25">
      <c r="B17" s="4">
        <v>2</v>
      </c>
      <c r="C17" s="221" t="s">
        <v>26</v>
      </c>
      <c r="D17" s="57" t="s">
        <v>49</v>
      </c>
      <c r="E17" s="279" t="s">
        <v>58</v>
      </c>
      <c r="F17" s="16" t="s">
        <v>59</v>
      </c>
      <c r="G17" s="93" t="s">
        <v>85</v>
      </c>
      <c r="H17" s="20" t="s">
        <v>95</v>
      </c>
      <c r="I17" s="43">
        <v>2618.6999999999998</v>
      </c>
      <c r="J17" s="68"/>
      <c r="K17" s="282"/>
    </row>
    <row r="18" spans="2:14" ht="15.75" thickBot="1" x14ac:dyDescent="0.3">
      <c r="B18" s="179"/>
      <c r="C18" s="220" t="s">
        <v>25</v>
      </c>
      <c r="D18" s="96" t="s">
        <v>60</v>
      </c>
      <c r="E18" s="343"/>
      <c r="F18" s="6"/>
      <c r="G18" s="68"/>
      <c r="H18" s="35"/>
      <c r="I18" s="43"/>
      <c r="J18" s="176"/>
      <c r="K18" s="282"/>
    </row>
    <row r="19" spans="2:14" ht="15" customHeight="1" x14ac:dyDescent="0.25">
      <c r="B19" s="326">
        <v>3</v>
      </c>
      <c r="C19" s="324" t="s">
        <v>17</v>
      </c>
      <c r="D19" s="57" t="s">
        <v>49</v>
      </c>
      <c r="E19" s="279" t="s">
        <v>61</v>
      </c>
      <c r="F19" s="57" t="s">
        <v>62</v>
      </c>
      <c r="G19" s="68" t="s">
        <v>85</v>
      </c>
      <c r="H19" s="20" t="s">
        <v>96</v>
      </c>
      <c r="I19" s="43">
        <v>405.98</v>
      </c>
      <c r="J19" s="68"/>
      <c r="K19" s="282"/>
      <c r="N19" s="32"/>
    </row>
    <row r="20" spans="2:14" x14ac:dyDescent="0.25">
      <c r="B20" s="327"/>
      <c r="C20" s="325" t="s">
        <v>43</v>
      </c>
      <c r="D20" s="96" t="s">
        <v>63</v>
      </c>
      <c r="E20" s="343"/>
      <c r="F20" s="96"/>
      <c r="G20" s="68" t="s">
        <v>85</v>
      </c>
      <c r="H20" s="38" t="s">
        <v>97</v>
      </c>
      <c r="I20" s="101">
        <v>103.65</v>
      </c>
      <c r="J20" s="254"/>
      <c r="K20" s="282"/>
    </row>
    <row r="21" spans="2:14" ht="15.75" thickBot="1" x14ac:dyDescent="0.3">
      <c r="B21" s="327"/>
      <c r="C21" s="331"/>
      <c r="D21" s="96"/>
      <c r="E21" s="343"/>
      <c r="F21" s="6"/>
      <c r="G21" s="334"/>
      <c r="H21" s="300"/>
      <c r="I21" s="335"/>
      <c r="J21" s="254"/>
      <c r="K21" s="332"/>
    </row>
    <row r="22" spans="2:14" x14ac:dyDescent="0.25">
      <c r="B22" s="321"/>
      <c r="C22" s="319" t="s">
        <v>26</v>
      </c>
      <c r="D22" s="14" t="s">
        <v>49</v>
      </c>
      <c r="E22" s="258" t="s">
        <v>73</v>
      </c>
      <c r="F22" s="14" t="s">
        <v>74</v>
      </c>
      <c r="G22" s="69" t="s">
        <v>85</v>
      </c>
      <c r="H22" s="54" t="s">
        <v>98</v>
      </c>
      <c r="I22" s="30">
        <v>337.94</v>
      </c>
      <c r="J22" s="254"/>
      <c r="K22" s="282"/>
    </row>
    <row r="23" spans="2:14" ht="15.75" thickBot="1" x14ac:dyDescent="0.3">
      <c r="B23" s="322"/>
      <c r="C23" s="183" t="s">
        <v>25</v>
      </c>
      <c r="D23" s="22" t="s">
        <v>75</v>
      </c>
      <c r="E23" s="259"/>
      <c r="F23" s="5"/>
      <c r="G23" s="93"/>
      <c r="H23" s="20"/>
      <c r="I23" s="148"/>
      <c r="J23" s="254"/>
      <c r="K23" s="282"/>
    </row>
    <row r="24" spans="2:14" ht="15.75" thickBot="1" x14ac:dyDescent="0.3">
      <c r="B24" s="320"/>
      <c r="C24" s="323"/>
      <c r="D24" s="50"/>
      <c r="E24" s="344"/>
      <c r="F24" s="333"/>
      <c r="G24" s="68"/>
      <c r="H24" s="20"/>
      <c r="I24" s="43"/>
      <c r="J24" s="254"/>
      <c r="K24" s="282"/>
    </row>
    <row r="25" spans="2:14" ht="15" customHeight="1" x14ac:dyDescent="0.25">
      <c r="B25" s="187">
        <v>4</v>
      </c>
      <c r="C25" s="328" t="s">
        <v>44</v>
      </c>
      <c r="D25" s="55" t="s">
        <v>49</v>
      </c>
      <c r="E25" s="279" t="s">
        <v>70</v>
      </c>
      <c r="F25" s="57" t="s">
        <v>71</v>
      </c>
      <c r="G25" s="68" t="s">
        <v>85</v>
      </c>
      <c r="H25" s="20" t="s">
        <v>101</v>
      </c>
      <c r="I25" s="43">
        <v>467.59</v>
      </c>
      <c r="J25" s="68"/>
      <c r="K25" s="282"/>
    </row>
    <row r="26" spans="2:14" x14ac:dyDescent="0.25">
      <c r="B26" s="187"/>
      <c r="C26" s="329" t="s">
        <v>42</v>
      </c>
      <c r="D26" s="58" t="s">
        <v>72</v>
      </c>
      <c r="E26" s="343"/>
      <c r="F26" s="96"/>
      <c r="G26" s="68" t="s">
        <v>85</v>
      </c>
      <c r="H26" s="20" t="s">
        <v>102</v>
      </c>
      <c r="I26" s="43">
        <v>1171.17</v>
      </c>
      <c r="J26" s="254"/>
      <c r="K26" s="282"/>
    </row>
    <row r="27" spans="2:14" ht="15.75" thickBot="1" x14ac:dyDescent="0.3">
      <c r="B27" s="187"/>
      <c r="C27" s="329"/>
      <c r="D27" s="58"/>
      <c r="E27" s="259"/>
      <c r="F27" s="6"/>
      <c r="G27" s="68" t="s">
        <v>85</v>
      </c>
      <c r="H27" s="20" t="s">
        <v>103</v>
      </c>
      <c r="I27" s="43">
        <v>938.5</v>
      </c>
      <c r="J27" s="254"/>
      <c r="K27" s="282"/>
    </row>
    <row r="28" spans="2:14" ht="15.75" hidden="1" thickBot="1" x14ac:dyDescent="0.3">
      <c r="B28" s="102"/>
      <c r="C28" s="330"/>
      <c r="D28" s="56"/>
      <c r="E28" s="267"/>
      <c r="F28" s="7"/>
      <c r="G28" s="95"/>
      <c r="H28" s="140"/>
      <c r="I28" s="164"/>
      <c r="J28" s="176"/>
      <c r="K28" s="282"/>
    </row>
    <row r="29" spans="2:14" x14ac:dyDescent="0.25">
      <c r="B29" s="187">
        <v>5</v>
      </c>
      <c r="C29" s="244" t="s">
        <v>26</v>
      </c>
      <c r="D29" s="55" t="s">
        <v>49</v>
      </c>
      <c r="E29" s="279" t="s">
        <v>64</v>
      </c>
      <c r="F29" s="57" t="s">
        <v>65</v>
      </c>
      <c r="G29" s="68" t="s">
        <v>85</v>
      </c>
      <c r="H29" s="47" t="s">
        <v>99</v>
      </c>
      <c r="I29" s="175">
        <v>563.88</v>
      </c>
      <c r="J29" s="68"/>
      <c r="K29" s="282"/>
    </row>
    <row r="30" spans="2:14" ht="15.75" thickBot="1" x14ac:dyDescent="0.3">
      <c r="B30" s="187"/>
      <c r="C30" s="183" t="s">
        <v>25</v>
      </c>
      <c r="D30" s="58" t="s">
        <v>66</v>
      </c>
      <c r="E30" s="343"/>
      <c r="F30" s="96"/>
      <c r="G30" s="95"/>
      <c r="H30" s="17"/>
      <c r="I30" s="149"/>
      <c r="J30" s="255"/>
      <c r="K30" s="282"/>
    </row>
    <row r="31" spans="2:14" x14ac:dyDescent="0.25">
      <c r="B31" s="180">
        <v>5</v>
      </c>
      <c r="C31" s="356" t="s">
        <v>17</v>
      </c>
      <c r="D31" s="55" t="s">
        <v>49</v>
      </c>
      <c r="E31" s="279" t="s">
        <v>67</v>
      </c>
      <c r="F31" s="57" t="s">
        <v>68</v>
      </c>
      <c r="G31" s="68" t="s">
        <v>85</v>
      </c>
      <c r="H31" s="20" t="s">
        <v>100</v>
      </c>
      <c r="I31" s="43">
        <v>248.28</v>
      </c>
      <c r="J31" s="255"/>
      <c r="K31" s="282"/>
    </row>
    <row r="32" spans="2:14" ht="15.75" thickBot="1" x14ac:dyDescent="0.3">
      <c r="B32" s="187"/>
      <c r="C32" s="373"/>
      <c r="D32" s="58" t="s">
        <v>69</v>
      </c>
      <c r="E32" s="5"/>
      <c r="F32" s="96"/>
      <c r="G32" s="95"/>
      <c r="H32" s="28"/>
      <c r="I32" s="149"/>
      <c r="J32" s="255"/>
      <c r="K32" s="282"/>
    </row>
    <row r="33" spans="2:11" ht="15.75" hidden="1" thickBot="1" x14ac:dyDescent="0.3">
      <c r="B33" s="102"/>
      <c r="C33" s="357"/>
      <c r="D33" s="50"/>
      <c r="E33" s="50"/>
      <c r="F33" s="50"/>
      <c r="G33" s="81"/>
      <c r="H33" s="38"/>
      <c r="I33" s="101"/>
      <c r="J33" s="260"/>
      <c r="K33" s="103"/>
    </row>
    <row r="34" spans="2:11" ht="15.75" thickBot="1" x14ac:dyDescent="0.3">
      <c r="B34" s="362" t="s">
        <v>14</v>
      </c>
      <c r="C34" s="363"/>
      <c r="D34" s="363"/>
      <c r="E34" s="363"/>
      <c r="F34" s="363"/>
      <c r="G34" s="363"/>
      <c r="H34" s="363"/>
      <c r="I34" s="208">
        <f>SUM(I14:I33)</f>
        <v>7249.71</v>
      </c>
      <c r="J34" s="296">
        <f t="shared" ref="J34:K34" si="1">SUM(J14:J30)</f>
        <v>0</v>
      </c>
      <c r="K34" s="208">
        <f t="shared" si="1"/>
        <v>0</v>
      </c>
    </row>
    <row r="35" spans="2:11" x14ac:dyDescent="0.25">
      <c r="B35" s="283">
        <v>1</v>
      </c>
      <c r="C35" s="136" t="s">
        <v>21</v>
      </c>
      <c r="D35" s="57" t="s">
        <v>46</v>
      </c>
      <c r="E35" s="14" t="s">
        <v>55</v>
      </c>
      <c r="F35" s="57" t="s">
        <v>56</v>
      </c>
      <c r="G35" s="305" t="s">
        <v>104</v>
      </c>
      <c r="H35" s="20" t="s">
        <v>105</v>
      </c>
      <c r="I35" s="34">
        <v>1299.32</v>
      </c>
      <c r="J35" s="159"/>
      <c r="K35" s="172"/>
    </row>
    <row r="36" spans="2:11" ht="15.75" thickBot="1" x14ac:dyDescent="0.3">
      <c r="B36" s="82"/>
      <c r="C36" s="137" t="s">
        <v>22</v>
      </c>
      <c r="D36" s="96" t="s">
        <v>57</v>
      </c>
      <c r="E36" s="5"/>
      <c r="F36" s="96"/>
      <c r="G36" s="204"/>
      <c r="H36" s="120"/>
      <c r="I36" s="151"/>
      <c r="J36" s="255"/>
      <c r="K36" s="282"/>
    </row>
    <row r="37" spans="2:11" hidden="1" x14ac:dyDescent="0.25">
      <c r="B37" s="70">
        <v>2</v>
      </c>
      <c r="C37" s="136" t="s">
        <v>21</v>
      </c>
      <c r="D37" s="338"/>
      <c r="E37" s="16"/>
      <c r="F37" s="57"/>
      <c r="G37" s="339"/>
      <c r="H37" s="35"/>
      <c r="I37" s="336"/>
      <c r="J37" s="261"/>
      <c r="K37" s="282"/>
    </row>
    <row r="38" spans="2:11" ht="15.75" hidden="1" thickBot="1" x14ac:dyDescent="0.3">
      <c r="B38" s="82"/>
      <c r="C38" s="137" t="s">
        <v>22</v>
      </c>
      <c r="D38" s="337"/>
      <c r="E38" s="6"/>
      <c r="F38" s="96"/>
      <c r="G38" s="153"/>
      <c r="H38" s="143"/>
      <c r="I38" s="162"/>
      <c r="J38" s="255"/>
      <c r="K38" s="282"/>
    </row>
    <row r="39" spans="2:11" hidden="1" x14ac:dyDescent="0.25">
      <c r="B39" s="284">
        <v>3</v>
      </c>
      <c r="C39" s="168" t="s">
        <v>21</v>
      </c>
      <c r="D39" s="57"/>
      <c r="E39" s="16"/>
      <c r="F39" s="57"/>
      <c r="G39" s="339"/>
      <c r="H39" s="20"/>
      <c r="I39" s="336"/>
      <c r="J39" s="188"/>
      <c r="K39" s="146"/>
    </row>
    <row r="40" spans="2:11" ht="15.75" hidden="1" thickBot="1" x14ac:dyDescent="0.3">
      <c r="B40" s="52"/>
      <c r="C40" s="211" t="s">
        <v>22</v>
      </c>
      <c r="D40" s="96"/>
      <c r="E40" s="6"/>
      <c r="F40" s="96"/>
      <c r="G40" s="308"/>
      <c r="H40" s="141"/>
      <c r="I40" s="163"/>
      <c r="J40" s="255"/>
      <c r="K40" s="282"/>
    </row>
    <row r="41" spans="2:11" hidden="1" x14ac:dyDescent="0.25">
      <c r="B41" s="70">
        <v>4</v>
      </c>
      <c r="C41" s="313" t="s">
        <v>21</v>
      </c>
      <c r="D41" s="57"/>
      <c r="E41" s="14"/>
      <c r="F41" s="57"/>
      <c r="G41" s="305"/>
      <c r="H41" s="20"/>
      <c r="I41" s="90"/>
      <c r="J41" s="167"/>
      <c r="K41" s="311"/>
    </row>
    <row r="42" spans="2:11" ht="15.75" hidden="1" thickBot="1" x14ac:dyDescent="0.3">
      <c r="B42" s="82"/>
      <c r="C42" s="73" t="s">
        <v>22</v>
      </c>
      <c r="D42" s="96"/>
      <c r="E42" s="5"/>
      <c r="F42" s="96"/>
      <c r="G42" s="314"/>
      <c r="H42" s="41"/>
      <c r="I42" s="315"/>
      <c r="J42" s="167"/>
      <c r="K42" s="311"/>
    </row>
    <row r="43" spans="2:11" hidden="1" x14ac:dyDescent="0.25">
      <c r="B43" s="52">
        <v>5</v>
      </c>
      <c r="C43" s="168" t="s">
        <v>21</v>
      </c>
      <c r="D43" s="57"/>
      <c r="E43" s="14"/>
      <c r="F43" s="57"/>
      <c r="G43" s="305"/>
      <c r="H43" s="20"/>
      <c r="I43" s="34"/>
      <c r="J43" s="167"/>
      <c r="K43" s="311"/>
    </row>
    <row r="44" spans="2:11" ht="15.75" hidden="1" thickBot="1" x14ac:dyDescent="0.3">
      <c r="B44" s="52"/>
      <c r="C44" s="211" t="s">
        <v>22</v>
      </c>
      <c r="D44" s="96"/>
      <c r="E44" s="5"/>
      <c r="F44" s="96"/>
      <c r="G44" s="307"/>
      <c r="H44" s="60"/>
      <c r="I44" s="312"/>
      <c r="J44" s="167"/>
      <c r="K44" s="311"/>
    </row>
    <row r="45" spans="2:11" hidden="1" x14ac:dyDescent="0.25">
      <c r="B45" s="70">
        <v>6</v>
      </c>
      <c r="C45" s="136" t="s">
        <v>21</v>
      </c>
      <c r="D45" s="55"/>
      <c r="E45" s="16"/>
      <c r="F45" s="57"/>
      <c r="G45" s="305"/>
      <c r="H45" s="20"/>
      <c r="I45" s="34"/>
      <c r="J45" s="261"/>
      <c r="K45" s="150"/>
    </row>
    <row r="46" spans="2:11" ht="15.75" hidden="1" thickBot="1" x14ac:dyDescent="0.3">
      <c r="B46" s="82"/>
      <c r="C46" s="137" t="s">
        <v>22</v>
      </c>
      <c r="D46" s="58"/>
      <c r="E46" s="6"/>
      <c r="F46" s="96"/>
      <c r="G46" s="309"/>
      <c r="H46" s="140"/>
      <c r="I46" s="164"/>
      <c r="J46" s="255"/>
      <c r="K46" s="282"/>
    </row>
    <row r="47" spans="2:11" hidden="1" x14ac:dyDescent="0.25">
      <c r="B47" s="52">
        <v>7</v>
      </c>
      <c r="C47" s="136" t="s">
        <v>21</v>
      </c>
      <c r="D47" s="57"/>
      <c r="E47" s="14"/>
      <c r="F47" s="16"/>
      <c r="G47" s="339"/>
      <c r="H47" s="20"/>
      <c r="I47" s="90"/>
      <c r="J47" s="255"/>
      <c r="K47" s="311"/>
    </row>
    <row r="48" spans="2:11" ht="15.75" hidden="1" thickBot="1" x14ac:dyDescent="0.3">
      <c r="B48" s="52"/>
      <c r="C48" s="137" t="s">
        <v>22</v>
      </c>
      <c r="D48" s="96"/>
      <c r="E48" s="5"/>
      <c r="F48" s="6"/>
      <c r="G48" s="317"/>
      <c r="H48" s="141"/>
      <c r="I48" s="190"/>
      <c r="J48" s="255"/>
      <c r="K48" s="311"/>
    </row>
    <row r="49" spans="2:15" hidden="1" x14ac:dyDescent="0.25">
      <c r="B49" s="52"/>
      <c r="C49" s="136" t="s">
        <v>21</v>
      </c>
      <c r="D49" s="55"/>
      <c r="E49" s="14"/>
      <c r="F49" s="57"/>
      <c r="G49" s="288"/>
      <c r="H49" s="276"/>
      <c r="I49" s="316"/>
      <c r="J49" s="255"/>
      <c r="K49" s="282"/>
    </row>
    <row r="50" spans="2:15" ht="15.75" hidden="1" thickBot="1" x14ac:dyDescent="0.3">
      <c r="B50" s="82"/>
      <c r="C50" s="137" t="s">
        <v>22</v>
      </c>
      <c r="D50" s="58"/>
      <c r="E50" s="5"/>
      <c r="F50" s="96"/>
      <c r="G50" s="152"/>
      <c r="H50" s="156"/>
      <c r="I50" s="161"/>
      <c r="J50" s="255"/>
      <c r="K50" s="282"/>
    </row>
    <row r="51" spans="2:15" ht="15.75" hidden="1" thickBot="1" x14ac:dyDescent="0.3">
      <c r="B51" s="128"/>
      <c r="C51" s="129"/>
      <c r="D51" s="84"/>
      <c r="E51" s="7"/>
      <c r="F51" s="89"/>
      <c r="G51" s="130"/>
      <c r="H51" s="19"/>
      <c r="I51" s="165"/>
      <c r="J51" s="260"/>
      <c r="K51" s="103"/>
    </row>
    <row r="52" spans="2:15" ht="15.75" thickBot="1" x14ac:dyDescent="0.3">
      <c r="B52" s="371" t="s">
        <v>23</v>
      </c>
      <c r="C52" s="347"/>
      <c r="D52" s="347"/>
      <c r="E52" s="347"/>
      <c r="F52" s="347"/>
      <c r="G52" s="372"/>
      <c r="H52" s="372"/>
      <c r="I52" s="198">
        <f>SUM(I35:I51)</f>
        <v>1299.32</v>
      </c>
      <c r="J52" s="213">
        <f t="shared" ref="J52:K52" si="2">SUM(J35:J51)</f>
        <v>0</v>
      </c>
      <c r="K52" s="226">
        <f t="shared" si="2"/>
        <v>0</v>
      </c>
    </row>
    <row r="53" spans="2:15" x14ac:dyDescent="0.25">
      <c r="B53" s="264">
        <v>1</v>
      </c>
      <c r="C53" s="280" t="s">
        <v>31</v>
      </c>
      <c r="D53" s="96" t="s">
        <v>47</v>
      </c>
      <c r="E53" s="5" t="s">
        <v>48</v>
      </c>
      <c r="F53" s="6" t="s">
        <v>87</v>
      </c>
      <c r="G53" s="341" t="s">
        <v>85</v>
      </c>
      <c r="H53" s="20" t="s">
        <v>89</v>
      </c>
      <c r="I53" s="34">
        <v>311.61</v>
      </c>
      <c r="J53" s="297"/>
      <c r="K53" s="281"/>
    </row>
    <row r="54" spans="2:15" ht="15.75" thickBot="1" x14ac:dyDescent="0.3">
      <c r="B54" s="265"/>
      <c r="C54" s="123"/>
      <c r="D54" s="96" t="s">
        <v>88</v>
      </c>
      <c r="E54" s="5"/>
      <c r="F54" s="6"/>
      <c r="G54" s="341" t="s">
        <v>85</v>
      </c>
      <c r="H54" s="20" t="s">
        <v>90</v>
      </c>
      <c r="I54" s="43">
        <v>975.64</v>
      </c>
      <c r="J54" s="72"/>
      <c r="K54" s="282"/>
    </row>
    <row r="55" spans="2:15" hidden="1" x14ac:dyDescent="0.25">
      <c r="B55" s="302">
        <v>2</v>
      </c>
      <c r="C55" s="303" t="s">
        <v>31</v>
      </c>
      <c r="D55" s="57"/>
      <c r="E55" s="14"/>
      <c r="F55" s="57"/>
      <c r="G55" s="29"/>
      <c r="H55" s="20"/>
      <c r="I55" s="43"/>
      <c r="J55" s="254"/>
      <c r="K55" s="43"/>
      <c r="O55" s="32"/>
    </row>
    <row r="56" spans="2:15" ht="15.75" hidden="1" thickBot="1" x14ac:dyDescent="0.3">
      <c r="B56" s="304"/>
      <c r="C56" s="186"/>
      <c r="D56" s="96"/>
      <c r="E56" s="5"/>
      <c r="F56" s="96"/>
      <c r="G56" s="29"/>
      <c r="H56" s="20"/>
      <c r="I56" s="43"/>
      <c r="J56" s="254"/>
      <c r="K56" s="194"/>
      <c r="O56" s="32"/>
    </row>
    <row r="57" spans="2:15" hidden="1" x14ac:dyDescent="0.25">
      <c r="B57" s="302">
        <v>3</v>
      </c>
      <c r="C57" s="303" t="s">
        <v>31</v>
      </c>
      <c r="D57" s="55"/>
      <c r="E57" s="14"/>
      <c r="F57" s="57"/>
      <c r="G57" s="29"/>
      <c r="H57" s="20"/>
      <c r="I57" s="90"/>
      <c r="J57" s="254"/>
      <c r="K57" s="194"/>
      <c r="O57" s="32"/>
    </row>
    <row r="58" spans="2:15" ht="15.75" hidden="1" thickBot="1" x14ac:dyDescent="0.3">
      <c r="B58" s="304"/>
      <c r="C58" s="123"/>
      <c r="D58" s="58"/>
      <c r="E58" s="5"/>
      <c r="F58" s="96"/>
      <c r="G58" s="33"/>
      <c r="H58" s="17"/>
      <c r="I58" s="149"/>
      <c r="J58" s="254"/>
      <c r="K58" s="282"/>
    </row>
    <row r="59" spans="2:15" ht="15.75" thickBot="1" x14ac:dyDescent="0.3">
      <c r="B59" s="236"/>
      <c r="C59" s="186"/>
      <c r="D59" s="234" t="s">
        <v>30</v>
      </c>
      <c r="E59" s="234"/>
      <c r="F59" s="237"/>
      <c r="G59" s="236"/>
      <c r="H59" s="290"/>
      <c r="I59" s="197">
        <f>SUM(I53:I58)</f>
        <v>1287.25</v>
      </c>
      <c r="J59" s="207">
        <f>SUM(J53:J58)</f>
        <v>0</v>
      </c>
      <c r="K59" s="198">
        <f>SUM(K53:K58)</f>
        <v>0</v>
      </c>
    </row>
    <row r="60" spans="2:15" hidden="1" x14ac:dyDescent="0.25">
      <c r="B60" s="238">
        <v>1</v>
      </c>
      <c r="C60" s="238" t="s">
        <v>19</v>
      </c>
      <c r="D60" s="57"/>
      <c r="E60" s="14"/>
      <c r="F60" s="57"/>
      <c r="G60" s="29"/>
      <c r="H60" s="35"/>
      <c r="I60" s="90"/>
      <c r="J60" s="262"/>
      <c r="K60" s="281"/>
    </row>
    <row r="61" spans="2:15" ht="15.75" hidden="1" thickBot="1" x14ac:dyDescent="0.3">
      <c r="B61" s="241"/>
      <c r="C61" s="247"/>
      <c r="D61" s="96"/>
      <c r="E61" s="5"/>
      <c r="F61" s="96"/>
      <c r="G61" s="29"/>
      <c r="H61" s="35"/>
      <c r="I61" s="90"/>
      <c r="J61" s="255"/>
      <c r="K61" s="282"/>
    </row>
    <row r="62" spans="2:15" hidden="1" x14ac:dyDescent="0.25">
      <c r="B62" s="241"/>
      <c r="C62" s="247"/>
      <c r="D62" s="96"/>
      <c r="E62" s="96"/>
      <c r="F62" s="96"/>
      <c r="G62" s="93"/>
      <c r="H62" s="142"/>
      <c r="I62" s="291"/>
      <c r="J62" s="255"/>
      <c r="K62" s="282"/>
    </row>
    <row r="63" spans="2:15" hidden="1" x14ac:dyDescent="0.25">
      <c r="B63" s="241"/>
      <c r="C63" s="247"/>
      <c r="D63" s="96"/>
      <c r="E63" s="96"/>
      <c r="F63" s="96"/>
      <c r="G63" s="93"/>
      <c r="H63" s="120"/>
      <c r="I63" s="151"/>
      <c r="J63" s="255"/>
      <c r="K63" s="282"/>
    </row>
    <row r="64" spans="2:15" hidden="1" x14ac:dyDescent="0.25">
      <c r="B64" s="241"/>
      <c r="C64" s="247"/>
      <c r="D64" s="214"/>
      <c r="E64" s="232"/>
      <c r="F64" s="87"/>
      <c r="G64" s="93"/>
      <c r="H64" s="253"/>
      <c r="I64" s="160"/>
      <c r="J64" s="255"/>
      <c r="K64" s="282"/>
    </row>
    <row r="65" spans="2:11" ht="15.75" hidden="1" thickBot="1" x14ac:dyDescent="0.3">
      <c r="B65" s="242"/>
      <c r="C65" s="248"/>
      <c r="D65" s="245"/>
      <c r="E65" s="229"/>
      <c r="F65" s="100"/>
      <c r="G65" s="157"/>
      <c r="H65" s="158"/>
      <c r="I65" s="59"/>
      <c r="J65" s="255"/>
      <c r="K65" s="282"/>
    </row>
    <row r="66" spans="2:11" hidden="1" x14ac:dyDescent="0.25">
      <c r="B66" s="241">
        <v>2</v>
      </c>
      <c r="C66" s="287" t="s">
        <v>19</v>
      </c>
      <c r="D66" s="23"/>
      <c r="E66" s="57"/>
      <c r="F66" s="177"/>
      <c r="G66" s="93"/>
      <c r="H66" s="120"/>
      <c r="I66" s="150"/>
      <c r="J66" s="255"/>
      <c r="K66" s="282"/>
    </row>
    <row r="67" spans="2:11" ht="15.75" hidden="1" thickBot="1" x14ac:dyDescent="0.3">
      <c r="B67" s="239"/>
      <c r="C67" s="248"/>
      <c r="D67" s="22"/>
      <c r="E67" s="96"/>
      <c r="F67" s="166"/>
      <c r="G67" s="95"/>
      <c r="H67" s="140"/>
      <c r="I67" s="162"/>
      <c r="J67" s="255"/>
      <c r="K67" s="282"/>
    </row>
    <row r="68" spans="2:11" hidden="1" x14ac:dyDescent="0.25">
      <c r="B68" s="365">
        <v>2</v>
      </c>
      <c r="C68" s="374"/>
      <c r="D68" s="14"/>
      <c r="E68" s="57"/>
      <c r="F68" s="14"/>
      <c r="G68" s="368"/>
      <c r="H68" s="369"/>
      <c r="I68" s="358"/>
      <c r="J68" s="255"/>
      <c r="K68" s="282"/>
    </row>
    <row r="69" spans="2:11" ht="15.75" hidden="1" thickBot="1" x14ac:dyDescent="0.3">
      <c r="B69" s="361"/>
      <c r="C69" s="375"/>
      <c r="D69" s="5"/>
      <c r="E69" s="96"/>
      <c r="F69" s="5"/>
      <c r="G69" s="359"/>
      <c r="H69" s="370"/>
      <c r="I69" s="359"/>
      <c r="J69" s="255"/>
      <c r="K69" s="282"/>
    </row>
    <row r="70" spans="2:11" ht="15.75" hidden="1" thickBot="1" x14ac:dyDescent="0.3">
      <c r="B70" s="350">
        <v>3</v>
      </c>
      <c r="C70" s="376"/>
      <c r="D70" s="354"/>
      <c r="E70" s="354"/>
      <c r="F70" s="354"/>
      <c r="G70" s="231"/>
      <c r="H70" s="231"/>
      <c r="I70" s="40"/>
      <c r="J70" s="255"/>
      <c r="K70" s="282"/>
    </row>
    <row r="71" spans="2:11" ht="15.75" hidden="1" thickBot="1" x14ac:dyDescent="0.3">
      <c r="B71" s="351"/>
      <c r="C71" s="375"/>
      <c r="D71" s="355"/>
      <c r="E71" s="355"/>
      <c r="F71" s="355"/>
      <c r="G71" s="231"/>
      <c r="H71" s="231"/>
      <c r="I71" s="27"/>
      <c r="J71" s="255"/>
      <c r="K71" s="282"/>
    </row>
    <row r="72" spans="2:11" hidden="1" x14ac:dyDescent="0.25">
      <c r="B72" s="65">
        <v>3</v>
      </c>
      <c r="C72" s="121"/>
      <c r="D72" s="233"/>
      <c r="E72" s="57"/>
      <c r="F72" s="61"/>
      <c r="G72" s="368"/>
      <c r="H72" s="377"/>
      <c r="I72" s="379"/>
      <c r="J72" s="255"/>
      <c r="K72" s="282"/>
    </row>
    <row r="73" spans="2:11" ht="15.75" hidden="1" thickBot="1" x14ac:dyDescent="0.3">
      <c r="B73" s="173"/>
      <c r="C73" s="245"/>
      <c r="D73" s="245"/>
      <c r="E73" s="50"/>
      <c r="F73" s="64"/>
      <c r="G73" s="359"/>
      <c r="H73" s="378"/>
      <c r="I73" s="359"/>
      <c r="J73" s="255"/>
      <c r="K73" s="282"/>
    </row>
    <row r="74" spans="2:11" ht="15.75" thickBot="1" x14ac:dyDescent="0.3">
      <c r="B74" s="371" t="s">
        <v>13</v>
      </c>
      <c r="C74" s="347"/>
      <c r="D74" s="347"/>
      <c r="E74" s="347"/>
      <c r="F74" s="347"/>
      <c r="G74" s="347"/>
      <c r="H74" s="347"/>
      <c r="I74" s="209">
        <f>I72+I60+I65+I67+I68+I66+I61+I64+I63+I62</f>
        <v>0</v>
      </c>
      <c r="J74" s="255"/>
      <c r="K74" s="282"/>
    </row>
    <row r="75" spans="2:11" hidden="1" x14ac:dyDescent="0.25">
      <c r="B75" s="246">
        <v>1</v>
      </c>
      <c r="C75" s="246" t="s">
        <v>18</v>
      </c>
      <c r="D75" s="118"/>
      <c r="E75" s="57"/>
      <c r="F75" s="14"/>
      <c r="G75" s="43"/>
      <c r="H75" s="35"/>
      <c r="I75" s="90"/>
      <c r="J75" s="159"/>
      <c r="K75" s="282"/>
    </row>
    <row r="76" spans="2:11" hidden="1" x14ac:dyDescent="0.25">
      <c r="B76" s="67"/>
      <c r="C76" s="122"/>
      <c r="D76" s="85"/>
      <c r="E76" s="96"/>
      <c r="F76" s="5"/>
      <c r="G76" s="43"/>
      <c r="H76" s="35"/>
      <c r="I76" s="90"/>
      <c r="J76" s="159"/>
      <c r="K76" s="282"/>
    </row>
    <row r="77" spans="2:11" hidden="1" x14ac:dyDescent="0.25">
      <c r="B77" s="67"/>
      <c r="C77" s="122"/>
      <c r="D77" s="58"/>
      <c r="E77" s="96"/>
      <c r="F77" s="96"/>
      <c r="G77" s="43"/>
      <c r="H77" s="35"/>
      <c r="I77" s="90"/>
      <c r="J77" s="159"/>
      <c r="K77" s="90"/>
    </row>
    <row r="78" spans="2:11" hidden="1" x14ac:dyDescent="0.25">
      <c r="B78" s="67"/>
      <c r="C78" s="122"/>
      <c r="D78" s="58"/>
      <c r="E78" s="96"/>
      <c r="F78" s="96"/>
      <c r="G78" s="43"/>
      <c r="H78" s="20"/>
      <c r="I78" s="90"/>
      <c r="J78" s="255"/>
      <c r="K78" s="282"/>
    </row>
    <row r="79" spans="2:11" hidden="1" x14ac:dyDescent="0.25">
      <c r="B79" s="67"/>
      <c r="C79" s="122"/>
      <c r="D79" s="58"/>
      <c r="E79" s="96"/>
      <c r="F79" s="96"/>
      <c r="G79" s="266"/>
      <c r="H79" s="120"/>
      <c r="I79" s="150"/>
      <c r="J79" s="255"/>
      <c r="K79" s="282"/>
    </row>
    <row r="80" spans="2:11" hidden="1" x14ac:dyDescent="0.25">
      <c r="B80" s="67"/>
      <c r="C80" s="122"/>
      <c r="D80" s="58"/>
      <c r="E80" s="96"/>
      <c r="F80" s="96"/>
      <c r="G80" s="93"/>
      <c r="H80" s="142"/>
      <c r="I80" s="150"/>
      <c r="J80" s="255"/>
      <c r="K80" s="282"/>
    </row>
    <row r="81" spans="2:11" ht="15.75" hidden="1" thickBot="1" x14ac:dyDescent="0.3">
      <c r="B81" s="67"/>
      <c r="C81" s="122"/>
      <c r="D81" s="58"/>
      <c r="E81" s="96"/>
      <c r="F81" s="96"/>
      <c r="G81" s="127"/>
      <c r="H81" s="155"/>
      <c r="I81" s="160"/>
      <c r="J81" s="255"/>
      <c r="K81" s="282"/>
    </row>
    <row r="82" spans="2:11" hidden="1" x14ac:dyDescent="0.25">
      <c r="B82" s="280">
        <v>1</v>
      </c>
      <c r="C82" s="280" t="s">
        <v>18</v>
      </c>
      <c r="D82" s="57"/>
      <c r="E82" s="14"/>
      <c r="F82" s="57"/>
      <c r="G82" s="29"/>
      <c r="H82" s="20"/>
      <c r="I82" s="34"/>
      <c r="J82" s="72"/>
      <c r="K82" s="282"/>
    </row>
    <row r="83" spans="2:11" ht="15.75" hidden="1" thickBot="1" x14ac:dyDescent="0.3">
      <c r="B83" s="186"/>
      <c r="C83" s="123"/>
      <c r="D83" s="96"/>
      <c r="E83" s="5"/>
      <c r="F83" s="96"/>
      <c r="G83" s="29"/>
      <c r="H83" s="20"/>
      <c r="I83" s="43"/>
      <c r="J83" s="255"/>
      <c r="K83" s="282"/>
    </row>
    <row r="84" spans="2:11" ht="15.75" hidden="1" thickBot="1" x14ac:dyDescent="0.3">
      <c r="B84" s="230">
        <v>2</v>
      </c>
      <c r="C84" s="121"/>
      <c r="D84" s="71"/>
      <c r="E84" s="121"/>
      <c r="F84" s="121"/>
      <c r="G84" s="55"/>
      <c r="H84" s="292"/>
      <c r="I84" s="299"/>
      <c r="J84" s="255"/>
      <c r="K84" s="282"/>
    </row>
    <row r="85" spans="2:11" ht="15.75" hidden="1" thickBot="1" x14ac:dyDescent="0.3">
      <c r="B85" s="73"/>
      <c r="C85" s="123"/>
      <c r="D85" s="75"/>
      <c r="E85" s="186"/>
      <c r="F85" s="186"/>
      <c r="G85" s="186"/>
      <c r="H85" s="289"/>
      <c r="I85" s="40"/>
      <c r="J85" s="260"/>
      <c r="K85" s="103"/>
    </row>
    <row r="86" spans="2:11" ht="15.75" thickBot="1" x14ac:dyDescent="0.3">
      <c r="B86" s="236"/>
      <c r="C86" s="372" t="s">
        <v>12</v>
      </c>
      <c r="D86" s="347"/>
      <c r="E86" s="372"/>
      <c r="F86" s="372"/>
      <c r="G86" s="372"/>
      <c r="H86" s="372"/>
      <c r="I86" s="209">
        <f>I84+I75+I81+I76+I77+I78+I79+I80+I82+I83</f>
        <v>0</v>
      </c>
      <c r="J86" s="216">
        <f t="shared" ref="J86:K86" si="3">J84+J75+J81+J76+J77+J78+J79+J80+J82</f>
        <v>0</v>
      </c>
      <c r="K86" s="285">
        <f t="shared" si="3"/>
        <v>0</v>
      </c>
    </row>
    <row r="87" spans="2:11" ht="16.5" thickBot="1" x14ac:dyDescent="0.3">
      <c r="B87" s="9"/>
      <c r="C87" s="10"/>
      <c r="D87" s="10"/>
      <c r="E87" s="347" t="s">
        <v>20</v>
      </c>
      <c r="F87" s="347"/>
      <c r="G87" s="10"/>
      <c r="H87" s="10"/>
      <c r="I87" s="228">
        <f>I13+I34+I52+I74+I59+I86</f>
        <v>17518.5</v>
      </c>
      <c r="J87" s="298">
        <f>J13+J34+J52+J59+J86</f>
        <v>0</v>
      </c>
      <c r="K87" s="228">
        <f>K13+K34+K52+K74+K59+K86</f>
        <v>0</v>
      </c>
    </row>
    <row r="89" spans="2:11" x14ac:dyDescent="0.25">
      <c r="B89" s="8"/>
      <c r="D89" s="8"/>
      <c r="F89" s="8"/>
      <c r="H89" s="8"/>
    </row>
    <row r="92" spans="2:11" x14ac:dyDescent="0.25">
      <c r="H92" s="8"/>
    </row>
  </sheetData>
  <mergeCells count="20">
    <mergeCell ref="E87:F87"/>
    <mergeCell ref="I68:I69"/>
    <mergeCell ref="B70:B71"/>
    <mergeCell ref="C70:C71"/>
    <mergeCell ref="D70:D71"/>
    <mergeCell ref="E70:E71"/>
    <mergeCell ref="F70:F71"/>
    <mergeCell ref="G72:G73"/>
    <mergeCell ref="H72:H73"/>
    <mergeCell ref="I72:I73"/>
    <mergeCell ref="B74:H74"/>
    <mergeCell ref="C86:H86"/>
    <mergeCell ref="B34:H34"/>
    <mergeCell ref="B13:H13"/>
    <mergeCell ref="C31:C33"/>
    <mergeCell ref="B52:H52"/>
    <mergeCell ref="B68:B69"/>
    <mergeCell ref="C68:C69"/>
    <mergeCell ref="G68:G69"/>
    <mergeCell ref="H68:H69"/>
  </mergeCells>
  <pageMargins left="0.2" right="0" top="0" bottom="0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40%CV FEB.25 </vt:lpstr>
      <vt:lpstr> Pens 50%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2025-06-25T09:47:40Z</cp:lastPrinted>
  <dcterms:created xsi:type="dcterms:W3CDTF">2018-07-04T12:33:56Z</dcterms:created>
  <dcterms:modified xsi:type="dcterms:W3CDTF">2025-06-25T09:49:24Z</dcterms:modified>
</cp:coreProperties>
</file>